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7" activeTab="0"/>
  </bookViews>
  <sheets>
    <sheet name="Лист3" sheetId="1" r:id="rId1"/>
  </sheets>
  <definedNames>
    <definedName name="Excel_BuiltIn_Print_Area">NA()</definedName>
    <definedName name="Excel_BuiltIn_Print_Area_1">NA()</definedName>
    <definedName name="Excel_BuiltIn_Print_Area_3_1">'Лист3'!$A$1:$H$197</definedName>
  </definedNames>
  <calcPr fullCalcOnLoad="1"/>
</workbook>
</file>

<file path=xl/sharedStrings.xml><?xml version="1.0" encoding="utf-8"?>
<sst xmlns="http://schemas.openxmlformats.org/spreadsheetml/2006/main" count="613" uniqueCount="195">
  <si>
    <t>ПРАЙС-ЛИСТ</t>
  </si>
  <si>
    <t>ООО «Донметпласт» и ООО «Велес»</t>
  </si>
  <si>
    <t>donmetplast@mail.ru</t>
  </si>
  <si>
    <t>Тел.8(8639) 22-35-82, г. Волгодонск, ул. Химиков 30</t>
  </si>
  <si>
    <t>Тел.8(8639) ком. отдел 27-75-77,сот.8-928-142-72-27,приемная 27-78-44 г. Волгодонск (Промзона"Атоммаш"), ул. 7-я Заводская 16 (рядом с автоцентром «Камаз»)</t>
  </si>
  <si>
    <t>Часы работы:</t>
  </si>
  <si>
    <t>Пн.-Пт. с 08.00 до 17.00 Обед с 12.00 до 13.00
Сб. с 08.00 до 14.00 без обеда</t>
  </si>
  <si>
    <t>№ 1</t>
  </si>
  <si>
    <t>Наименование товара</t>
  </si>
  <si>
    <t>Размер</t>
  </si>
  <si>
    <t>Цена за тонну (руб.)</t>
  </si>
  <si>
    <t>Масса</t>
  </si>
  <si>
    <t>Цена</t>
  </si>
  <si>
    <t>От 3 тн</t>
  </si>
  <si>
    <t>До 3 тн</t>
  </si>
  <si>
    <t>1 листа; 1шт;</t>
  </si>
  <si>
    <t>Арматура</t>
  </si>
  <si>
    <t>Арматура А3-8</t>
  </si>
  <si>
    <t>11,7 м</t>
  </si>
  <si>
    <t>кг/шт</t>
  </si>
  <si>
    <t>Арматура А3-10</t>
  </si>
  <si>
    <t>6 м</t>
  </si>
  <si>
    <t>Арматура А3-10!</t>
  </si>
  <si>
    <t>*</t>
  </si>
  <si>
    <t>н/м</t>
  </si>
  <si>
    <t>кг/м.п</t>
  </si>
  <si>
    <t>Арматура А3-12</t>
  </si>
  <si>
    <t>Арматура А3-12!</t>
  </si>
  <si>
    <t>Арматура А3-14</t>
  </si>
  <si>
    <t>Арматура А3-16</t>
  </si>
  <si>
    <t>11,7 м+н/м</t>
  </si>
  <si>
    <t>Арматура А3-18</t>
  </si>
  <si>
    <t>Арматура А3-20</t>
  </si>
  <si>
    <t xml:space="preserve">Арматура А3-22                </t>
  </si>
  <si>
    <t>Балка</t>
  </si>
  <si>
    <t>Балка 45М</t>
  </si>
  <si>
    <t>12 м</t>
  </si>
  <si>
    <t>Круг</t>
  </si>
  <si>
    <t>Катанка 6</t>
  </si>
  <si>
    <t>бух.</t>
  </si>
  <si>
    <t>Катанка 6,5</t>
  </si>
  <si>
    <t>Катанка 8</t>
  </si>
  <si>
    <t>Круг А1-10</t>
  </si>
  <si>
    <t>Круг А1-12</t>
  </si>
  <si>
    <t>Круг А1-14</t>
  </si>
  <si>
    <t>Круг А1-16!!!</t>
  </si>
  <si>
    <t xml:space="preserve">Круг А1-20                             </t>
  </si>
  <si>
    <t xml:space="preserve">Круг А1-22                              </t>
  </si>
  <si>
    <t>Квадрат</t>
  </si>
  <si>
    <t>Квадрат 10</t>
  </si>
  <si>
    <t>Квадрат 12</t>
  </si>
  <si>
    <t>Квадрат 14</t>
  </si>
  <si>
    <t>Квадрат 16</t>
  </si>
  <si>
    <t>6 м+н/м</t>
  </si>
  <si>
    <t>Квадрат 20</t>
  </si>
  <si>
    <t>Полоса</t>
  </si>
  <si>
    <t>Полоса 25х4</t>
  </si>
  <si>
    <t>Лист</t>
  </si>
  <si>
    <t>Лист 0,55 оц.</t>
  </si>
  <si>
    <t>1250*2500</t>
  </si>
  <si>
    <t>1000*2000</t>
  </si>
  <si>
    <t>Лист 0,7 оц.</t>
  </si>
  <si>
    <t>1200*2500</t>
  </si>
  <si>
    <t>Лист 0,7 х/к</t>
  </si>
  <si>
    <t>Лист 0,8 х/к</t>
  </si>
  <si>
    <t>Лист 1 х/к</t>
  </si>
  <si>
    <t xml:space="preserve">Лист 1,5 г/к </t>
  </si>
  <si>
    <t xml:space="preserve">Лист 1,5 х/к </t>
  </si>
  <si>
    <t xml:space="preserve">Лист 2 г/к </t>
  </si>
  <si>
    <t xml:space="preserve">Лист 2 х/к </t>
  </si>
  <si>
    <t>1000*2200</t>
  </si>
  <si>
    <t>**</t>
  </si>
  <si>
    <t>1359*2500</t>
  </si>
  <si>
    <t xml:space="preserve">Лист 2,5 г/к                            </t>
  </si>
  <si>
    <t>Лист 3 г/к</t>
  </si>
  <si>
    <t>Лист 3 х/к</t>
  </si>
  <si>
    <t>Лист 3 рифл  чеч</t>
  </si>
  <si>
    <t>Лист 4</t>
  </si>
  <si>
    <t>1500*6000</t>
  </si>
  <si>
    <t>Лист 5</t>
  </si>
  <si>
    <t>Лист 6</t>
  </si>
  <si>
    <t>Лист 7</t>
  </si>
  <si>
    <t>Лист 8</t>
  </si>
  <si>
    <t>Лист 10</t>
  </si>
  <si>
    <t>1500*3000</t>
  </si>
  <si>
    <t>Лист 12</t>
  </si>
  <si>
    <t>2000*6000</t>
  </si>
  <si>
    <t>Лист 14</t>
  </si>
  <si>
    <t>Лист 16</t>
  </si>
  <si>
    <t>Лист 18</t>
  </si>
  <si>
    <t>Лист 20</t>
  </si>
  <si>
    <t>Лист 22</t>
  </si>
  <si>
    <t>Лист 25</t>
  </si>
  <si>
    <t>Лист 30</t>
  </si>
  <si>
    <t>Лист 36</t>
  </si>
  <si>
    <t>Лист 40</t>
  </si>
  <si>
    <t>Лист 50</t>
  </si>
  <si>
    <t>Лист 60</t>
  </si>
  <si>
    <t>Труба профильная</t>
  </si>
  <si>
    <t>Труба кв. 15*15*1,5</t>
  </si>
  <si>
    <t>!!</t>
  </si>
  <si>
    <t>Труба кв. 15*15*2</t>
  </si>
  <si>
    <t>Труба кв. 20*20*2</t>
  </si>
  <si>
    <t>Труба кв. 25*25*2</t>
  </si>
  <si>
    <t>Труба кв. 30*20*2</t>
  </si>
  <si>
    <t>Труба кв. 30*30*2</t>
  </si>
  <si>
    <t>Труба кв. 40*20*2</t>
  </si>
  <si>
    <t>Труба кв. 40*25*2</t>
  </si>
  <si>
    <t>Труба кв. 40*40*2</t>
  </si>
  <si>
    <t>Труба кв. 40*40*3</t>
  </si>
  <si>
    <t>Труба кв. 50*25*2</t>
  </si>
  <si>
    <t>Труба кв. 50*25*3</t>
  </si>
  <si>
    <t>Труба кв. 50*50*2</t>
  </si>
  <si>
    <t>Труба кв. 50*50*3</t>
  </si>
  <si>
    <t>Труба кв. 50*50*4</t>
  </si>
  <si>
    <t xml:space="preserve">Труба кв. 60*30*2               </t>
  </si>
  <si>
    <t xml:space="preserve">Труба кв. 60*30*3               </t>
  </si>
  <si>
    <t xml:space="preserve">Труба кв. 60*40*2               </t>
  </si>
  <si>
    <t xml:space="preserve">Труба кв. 60*40*3              </t>
  </si>
  <si>
    <t xml:space="preserve">Труба кв. 60*60*2              </t>
  </si>
  <si>
    <t xml:space="preserve">Труба кв. 60*60*3              </t>
  </si>
  <si>
    <t xml:space="preserve">Труба кв. 70*70*4              </t>
  </si>
  <si>
    <t xml:space="preserve">Труба кв. 80*40*2              </t>
  </si>
  <si>
    <t xml:space="preserve">Труба кв. 80*40*3              </t>
  </si>
  <si>
    <t xml:space="preserve">Труба кв. 80*60*3              </t>
  </si>
  <si>
    <t xml:space="preserve">Труба кв. 80*60*3      </t>
  </si>
  <si>
    <t xml:space="preserve">Труба кв. 80*80*3              </t>
  </si>
  <si>
    <t>Труба кв. 80*80*4</t>
  </si>
  <si>
    <t xml:space="preserve">Труба кв. 100*50*3        </t>
  </si>
  <si>
    <t xml:space="preserve">Труба кв. 100*100*3        </t>
  </si>
  <si>
    <t xml:space="preserve">Труба кв. 100*100*4           </t>
  </si>
  <si>
    <t>Труба кв. 120*120*3</t>
  </si>
  <si>
    <t>Труба кв. 120*120*4</t>
  </si>
  <si>
    <t>Труба кв. 200*160*5</t>
  </si>
  <si>
    <t>Труба круглая</t>
  </si>
  <si>
    <t xml:space="preserve">Труба ДУ 15*2,8                    </t>
  </si>
  <si>
    <t>7,80м</t>
  </si>
  <si>
    <t xml:space="preserve">Труба ДУ 20*2,8                    </t>
  </si>
  <si>
    <t xml:space="preserve">Труба ДУ 25*2,5                    </t>
  </si>
  <si>
    <t xml:space="preserve">Труба ДУ 25*2,8                    </t>
  </si>
  <si>
    <t xml:space="preserve">Труба ДУ 32*2,8                    </t>
  </si>
  <si>
    <t>Труба ДУ 32*2,8</t>
  </si>
  <si>
    <t>7,85 м</t>
  </si>
  <si>
    <t>Труба ДУ 40*3</t>
  </si>
  <si>
    <t>9,5 м</t>
  </si>
  <si>
    <t>Труба 57*3</t>
  </si>
  <si>
    <t>Труба 57*3,5</t>
  </si>
  <si>
    <t>10,5 м</t>
  </si>
  <si>
    <t>Труба 76*3</t>
  </si>
  <si>
    <t>Труба 89*3</t>
  </si>
  <si>
    <t>11 м</t>
  </si>
  <si>
    <t>Труба 102*3</t>
  </si>
  <si>
    <t>Труба 114*3</t>
  </si>
  <si>
    <t>Труба 159*4</t>
  </si>
  <si>
    <t>Труба 159*4,5</t>
  </si>
  <si>
    <t>Уголок</t>
  </si>
  <si>
    <t xml:space="preserve">Уголок 25*4                      </t>
  </si>
  <si>
    <t xml:space="preserve">Уголок 32*3                     </t>
  </si>
  <si>
    <t xml:space="preserve">Уголок 35*3                     </t>
  </si>
  <si>
    <t>Уголок 40*4</t>
  </si>
  <si>
    <t>Уголок 45*4</t>
  </si>
  <si>
    <t>Уголок 50*4</t>
  </si>
  <si>
    <t>Уголок 50*5</t>
  </si>
  <si>
    <t>Уголок 63*5</t>
  </si>
  <si>
    <t>Уголок 63*6</t>
  </si>
  <si>
    <t>Уголок 75*5</t>
  </si>
  <si>
    <t>Уголок 75*8</t>
  </si>
  <si>
    <t>Уголок 90*6</t>
  </si>
  <si>
    <t>Уголок 90*7</t>
  </si>
  <si>
    <t>9 м</t>
  </si>
  <si>
    <t>Уголок 90*8</t>
  </si>
  <si>
    <t>Уголок 100*7</t>
  </si>
  <si>
    <t>Уголок 100*8</t>
  </si>
  <si>
    <t>Уголок 100*10</t>
  </si>
  <si>
    <t>Уголок 125*8</t>
  </si>
  <si>
    <t>Уголок 140*10</t>
  </si>
  <si>
    <t>Швеллер</t>
  </si>
  <si>
    <t>Швеллер 6,5</t>
  </si>
  <si>
    <t xml:space="preserve">Швеллер 8         </t>
  </si>
  <si>
    <t>Швеллер 10</t>
  </si>
  <si>
    <t>Швеллер 12</t>
  </si>
  <si>
    <t>Швеллер 14</t>
  </si>
  <si>
    <t>Швеллер 16</t>
  </si>
  <si>
    <t>Швеллер 18</t>
  </si>
  <si>
    <t>Швеллер 20</t>
  </si>
  <si>
    <t xml:space="preserve">Швеллер 22                         </t>
  </si>
  <si>
    <t>Швеллер 24</t>
  </si>
  <si>
    <t xml:space="preserve">Швеллер 27                         </t>
  </si>
  <si>
    <t xml:space="preserve">Швеллер 30                            </t>
  </si>
  <si>
    <t xml:space="preserve"> </t>
  </si>
  <si>
    <t>Порезка от 20 р. до 100 р.</t>
  </si>
  <si>
    <t>Рубка листов (цех)*</t>
  </si>
  <si>
    <t>Лист 4-7 — 400руб.; Лист 8-20 — 500 руб.; От 22 листа — 700 руб.</t>
  </si>
  <si>
    <t>* - новый город 7-Заводская, 16</t>
  </si>
  <si>
    <t>** - старый город, ул.Химиков, 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</si>
</sst>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руб.-419];[RED]\-#,##0.00\ [$руб.-419]"/>
    <numFmt numFmtId="166" formatCode="#,##0.00"/>
    <numFmt numFmtId="167" formatCode="DD/MM/YY"/>
    <numFmt numFmtId="168" formatCode="DD/MM/YYYY"/>
    <numFmt numFmtId="169" formatCode="0.000"/>
  </numFmts>
  <fonts count="26">
    <font>
      <sz val="10"/>
      <name val="Arial"/>
      <family val="2"/>
    </font>
    <font>
      <u val="single"/>
      <sz val="10"/>
      <name val="Arial"/>
      <family val="2"/>
    </font>
    <font>
      <b/>
      <sz val="50"/>
      <name val="Arial"/>
      <family val="2"/>
    </font>
    <font>
      <b/>
      <i/>
      <sz val="96"/>
      <name val="DejaVu Sans"/>
      <family val="2"/>
    </font>
    <font>
      <b/>
      <i/>
      <u val="single"/>
      <sz val="96"/>
      <name val="DejaVu Sans"/>
      <family val="2"/>
    </font>
    <font>
      <sz val="150"/>
      <name val="Arial"/>
      <family val="2"/>
    </font>
    <font>
      <b/>
      <i/>
      <u val="double"/>
      <sz val="80"/>
      <color indexed="12"/>
      <name val="Times New Roman"/>
      <family val="1"/>
    </font>
    <font>
      <b/>
      <i/>
      <u val="double"/>
      <sz val="96"/>
      <name val="Times New Roman"/>
      <family val="1"/>
    </font>
    <font>
      <b/>
      <i/>
      <sz val="10"/>
      <name val="Arial"/>
      <family val="2"/>
    </font>
    <font>
      <b/>
      <i/>
      <u val="double"/>
      <sz val="88"/>
      <name val="DejaVu Serif"/>
      <family val="1"/>
    </font>
    <font>
      <b/>
      <sz val="88"/>
      <name val="Times New Roman"/>
      <family val="1"/>
    </font>
    <font>
      <b/>
      <sz val="80"/>
      <name val="Times New Roman"/>
      <family val="1"/>
    </font>
    <font>
      <b/>
      <sz val="88"/>
      <name val="DejaVu Serif"/>
      <family val="1"/>
    </font>
    <font>
      <b/>
      <i/>
      <sz val="88"/>
      <name val="Times New Roman"/>
      <family val="1"/>
    </font>
    <font>
      <b/>
      <i/>
      <sz val="80"/>
      <name val="Times New Roman"/>
      <family val="1"/>
    </font>
    <font>
      <b/>
      <i/>
      <sz val="88"/>
      <name val="DejaVu Sans"/>
      <family val="2"/>
    </font>
    <font>
      <b/>
      <sz val="85"/>
      <name val="Times New Roman"/>
      <family val="1"/>
    </font>
    <font>
      <b/>
      <sz val="85"/>
      <color indexed="8"/>
      <name val="Times New Roman"/>
      <family val="1"/>
    </font>
    <font>
      <sz val="88"/>
      <name val="Times New Roman"/>
      <family val="1"/>
    </font>
    <font>
      <b/>
      <i/>
      <sz val="85"/>
      <name val="Times New Roman"/>
      <family val="1"/>
    </font>
    <font>
      <b/>
      <i/>
      <sz val="80"/>
      <name val="DejaVu Sans"/>
      <family val="2"/>
    </font>
    <font>
      <b/>
      <sz val="88"/>
      <color indexed="8"/>
      <name val="Times New Roman"/>
      <family val="1"/>
    </font>
    <font>
      <b/>
      <i/>
      <sz val="60"/>
      <name val="DejaVu Sans"/>
      <family val="2"/>
    </font>
    <font>
      <b/>
      <sz val="96"/>
      <name val="Times New Roman"/>
      <family val="1"/>
    </font>
    <font>
      <b/>
      <sz val="96"/>
      <color indexed="8"/>
      <name val="Times New Roman"/>
      <family val="1"/>
    </font>
    <font>
      <b/>
      <i/>
      <u val="single"/>
      <sz val="48"/>
      <name val="DejaVu Sans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center"/>
    </xf>
    <xf numFmtId="164" fontId="0" fillId="0" borderId="0" applyNumberFormat="0" applyFill="0" applyBorder="0" applyProtection="0">
      <alignment horizontal="center" textRotation="90"/>
    </xf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4" fontId="0" fillId="0" borderId="0" xfId="0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7" fillId="2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10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horizontal="center" vertical="center"/>
    </xf>
    <xf numFmtId="167" fontId="10" fillId="0" borderId="0" xfId="0" applyNumberFormat="1" applyFont="1" applyBorder="1" applyAlignment="1">
      <alignment horizontal="left" vertical="center"/>
    </xf>
    <xf numFmtId="168" fontId="12" fillId="0" borderId="0" xfId="0" applyNumberFormat="1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 wrapText="1"/>
    </xf>
    <xf numFmtId="164" fontId="14" fillId="0" borderId="1" xfId="0" applyFont="1" applyFill="1" applyBorder="1" applyAlignment="1">
      <alignment horizontal="center" vertical="center" wrapText="1"/>
    </xf>
    <xf numFmtId="164" fontId="15" fillId="2" borderId="2" xfId="0" applyFont="1" applyFill="1" applyBorder="1" applyAlignment="1">
      <alignment horizontal="center" vertical="center"/>
    </xf>
    <xf numFmtId="164" fontId="16" fillId="0" borderId="3" xfId="0" applyFont="1" applyFill="1" applyBorder="1" applyAlignment="1">
      <alignment horizontal="left" vertical="center"/>
    </xf>
    <xf numFmtId="164" fontId="16" fillId="0" borderId="4" xfId="0" applyFont="1" applyFill="1" applyBorder="1" applyAlignment="1">
      <alignment horizontal="center" vertical="center"/>
    </xf>
    <xf numFmtId="164" fontId="16" fillId="0" borderId="5" xfId="0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166" fontId="16" fillId="0" borderId="5" xfId="0" applyNumberFormat="1" applyFont="1" applyFill="1" applyBorder="1" applyAlignment="1">
      <alignment horizontal="center" vertical="center"/>
    </xf>
    <xf numFmtId="164" fontId="17" fillId="0" borderId="6" xfId="0" applyFont="1" applyFill="1" applyBorder="1" applyAlignment="1">
      <alignment horizontal="center" vertical="center"/>
    </xf>
    <xf numFmtId="164" fontId="17" fillId="0" borderId="5" xfId="0" applyFont="1" applyFill="1" applyBorder="1" applyAlignment="1">
      <alignment horizontal="center" vertical="center"/>
    </xf>
    <xf numFmtId="164" fontId="17" fillId="0" borderId="7" xfId="0" applyFont="1" applyFill="1" applyBorder="1" applyAlignment="1">
      <alignment horizontal="center" vertical="center"/>
    </xf>
    <xf numFmtId="164" fontId="17" fillId="0" borderId="8" xfId="0" applyFont="1" applyFill="1" applyBorder="1" applyAlignment="1">
      <alignment horizontal="left" vertical="center"/>
    </xf>
    <xf numFmtId="164" fontId="17" fillId="0" borderId="9" xfId="0" applyFont="1" applyFill="1" applyBorder="1" applyAlignment="1">
      <alignment horizontal="left" vertical="center"/>
    </xf>
    <xf numFmtId="169" fontId="17" fillId="0" borderId="5" xfId="0" applyNumberFormat="1" applyFont="1" applyFill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17" fillId="0" borderId="3" xfId="0" applyFont="1" applyFill="1" applyBorder="1" applyAlignment="1">
      <alignment horizontal="left" vertical="center"/>
    </xf>
    <xf numFmtId="164" fontId="17" fillId="0" borderId="1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 horizontal="center" vertical="center"/>
    </xf>
    <xf numFmtId="164" fontId="19" fillId="3" borderId="4" xfId="0" applyFont="1" applyFill="1" applyBorder="1" applyAlignment="1">
      <alignment horizontal="center" vertical="center"/>
    </xf>
    <xf numFmtId="164" fontId="17" fillId="3" borderId="3" xfId="0" applyFont="1" applyFill="1" applyBorder="1" applyAlignment="1">
      <alignment horizontal="left" vertical="center"/>
    </xf>
    <xf numFmtId="164" fontId="16" fillId="3" borderId="5" xfId="0" applyFont="1" applyFill="1" applyBorder="1" applyAlignment="1">
      <alignment horizontal="center" vertical="center"/>
    </xf>
    <xf numFmtId="164" fontId="17" fillId="3" borderId="5" xfId="0" applyFont="1" applyFill="1" applyBorder="1" applyAlignment="1">
      <alignment horizontal="center" vertical="center"/>
    </xf>
    <xf numFmtId="166" fontId="16" fillId="3" borderId="5" xfId="0" applyNumberFormat="1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164" fontId="17" fillId="0" borderId="4" xfId="0" applyFont="1" applyFill="1" applyBorder="1" applyAlignment="1">
      <alignment horizontal="center" vertical="center"/>
    </xf>
    <xf numFmtId="164" fontId="17" fillId="0" borderId="3" xfId="0" applyFont="1" applyFill="1" applyBorder="1" applyAlignment="1">
      <alignment vertical="center"/>
    </xf>
    <xf numFmtId="164" fontId="19" fillId="0" borderId="4" xfId="0" applyFont="1" applyFill="1" applyBorder="1" applyAlignment="1">
      <alignment horizontal="center" vertical="center"/>
    </xf>
    <xf numFmtId="164" fontId="16" fillId="0" borderId="5" xfId="0" applyFont="1" applyFill="1" applyBorder="1" applyAlignment="1">
      <alignment horizontal="center" vertical="center" shrinkToFit="1"/>
    </xf>
    <xf numFmtId="164" fontId="20" fillId="3" borderId="0" xfId="0" applyFont="1" applyFill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21" fillId="0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left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left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 1" xfId="20"/>
    <cellStyle name="Заголовок1 1" xfId="21"/>
    <cellStyle name="Результат 1" xfId="22"/>
    <cellStyle name="Результат2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nmetplast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97"/>
  <sheetViews>
    <sheetView tabSelected="1" zoomScale="20" zoomScaleNormal="20" workbookViewId="0" topLeftCell="A172">
      <selection activeCell="F180" sqref="F180"/>
    </sheetView>
  </sheetViews>
  <sheetFormatPr defaultColWidth="9.140625" defaultRowHeight="85.5" customHeight="1"/>
  <cols>
    <col min="1" max="1" width="158.00390625" style="1" customWidth="1"/>
    <col min="2" max="2" width="27.57421875" style="1" customWidth="1"/>
    <col min="3" max="3" width="107.28125" style="2" customWidth="1"/>
    <col min="4" max="5" width="81.7109375" style="1" customWidth="1"/>
    <col min="6" max="6" width="51.00390625" style="1" customWidth="1"/>
    <col min="7" max="7" width="51.00390625" style="2" customWidth="1"/>
    <col min="8" max="8" width="85.00390625" style="3" customWidth="1"/>
    <col min="9" max="58" width="9.00390625" style="4" customWidth="1"/>
    <col min="249" max="16384" width="11.57421875" style="0" customWidth="1"/>
  </cols>
  <sheetData>
    <row r="1" spans="1:8" ht="114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7" customFormat="1" ht="177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90" customHeight="1">
      <c r="A3" s="8" t="s">
        <v>2</v>
      </c>
      <c r="B3" s="8"/>
      <c r="C3" s="8"/>
      <c r="D3" s="8"/>
      <c r="E3" s="8"/>
      <c r="F3" s="8"/>
      <c r="G3" s="8"/>
      <c r="H3" s="8"/>
    </row>
    <row r="4" spans="1:248" s="10" customFormat="1" ht="114" customHeight="1">
      <c r="A4" s="9" t="s">
        <v>3</v>
      </c>
      <c r="B4" s="9"/>
      <c r="C4" s="9"/>
      <c r="D4" s="9"/>
      <c r="E4" s="9"/>
      <c r="F4" s="9"/>
      <c r="G4" s="9"/>
      <c r="H4" s="9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8" ht="322.5" customHeight="1">
      <c r="A5" s="11" t="s">
        <v>4</v>
      </c>
      <c r="B5" s="11"/>
      <c r="C5" s="11"/>
      <c r="D5" s="11"/>
      <c r="E5" s="11"/>
      <c r="F5" s="11"/>
      <c r="G5" s="11"/>
      <c r="H5" s="11"/>
    </row>
    <row r="6" spans="1:8" ht="104.25" customHeight="1">
      <c r="A6" s="12" t="s">
        <v>5</v>
      </c>
      <c r="B6" s="12"/>
      <c r="C6" s="12"/>
      <c r="D6" s="12"/>
      <c r="E6" s="12"/>
      <c r="F6" s="12"/>
      <c r="G6" s="12"/>
      <c r="H6" s="12"/>
    </row>
    <row r="7" spans="1:8" ht="197.25" customHeight="1">
      <c r="A7" s="13" t="s">
        <v>6</v>
      </c>
      <c r="B7" s="13"/>
      <c r="C7" s="13"/>
      <c r="D7" s="13"/>
      <c r="E7" s="13"/>
      <c r="F7" s="13"/>
      <c r="G7" s="13"/>
      <c r="H7" s="13"/>
    </row>
    <row r="8" spans="1:8" ht="85.5" customHeight="1">
      <c r="A8" s="14" t="s">
        <v>7</v>
      </c>
      <c r="B8" s="15"/>
      <c r="C8" s="16"/>
      <c r="D8" s="15"/>
      <c r="E8" s="15"/>
      <c r="F8" s="17"/>
      <c r="G8" s="18">
        <v>45323</v>
      </c>
      <c r="H8" s="18"/>
    </row>
    <row r="9" spans="1:8" ht="85.5" customHeight="1">
      <c r="A9" s="19" t="s">
        <v>8</v>
      </c>
      <c r="B9" s="19"/>
      <c r="C9" s="19" t="s">
        <v>9</v>
      </c>
      <c r="D9" s="20" t="s">
        <v>10</v>
      </c>
      <c r="E9" s="20"/>
      <c r="F9" s="20" t="s">
        <v>11</v>
      </c>
      <c r="G9" s="20"/>
      <c r="H9" s="21" t="s">
        <v>12</v>
      </c>
    </row>
    <row r="10" spans="1:8" ht="85.5" customHeight="1">
      <c r="A10" s="19"/>
      <c r="B10" s="19"/>
      <c r="C10" s="19"/>
      <c r="D10" s="22" t="s">
        <v>13</v>
      </c>
      <c r="E10" s="22" t="s">
        <v>14</v>
      </c>
      <c r="F10" s="22" t="s">
        <v>15</v>
      </c>
      <c r="G10" s="22"/>
      <c r="H10" s="22"/>
    </row>
    <row r="11" spans="1:8" ht="85.5" customHeight="1">
      <c r="A11" s="23" t="s">
        <v>16</v>
      </c>
      <c r="B11" s="23"/>
      <c r="C11" s="23"/>
      <c r="D11" s="23"/>
      <c r="E11" s="23"/>
      <c r="F11" s="23"/>
      <c r="G11" s="23"/>
      <c r="H11" s="23"/>
    </row>
    <row r="12" spans="1:8" ht="85.5" customHeight="1">
      <c r="A12" s="24" t="s">
        <v>17</v>
      </c>
      <c r="B12" s="25"/>
      <c r="C12" s="26" t="s">
        <v>18</v>
      </c>
      <c r="D12" s="26">
        <f>E12-500</f>
        <v>78500</v>
      </c>
      <c r="E12" s="26">
        <v>79000</v>
      </c>
      <c r="F12" s="27">
        <v>5</v>
      </c>
      <c r="G12" s="26" t="s">
        <v>19</v>
      </c>
      <c r="H12" s="28">
        <f>E12/1000*5</f>
        <v>395</v>
      </c>
    </row>
    <row r="13" spans="1:8" ht="85.5" customHeight="1">
      <c r="A13" s="24" t="s">
        <v>20</v>
      </c>
      <c r="B13" s="29"/>
      <c r="C13" s="30" t="s">
        <v>21</v>
      </c>
      <c r="D13" s="26">
        <f>E13-500</f>
        <v>78500</v>
      </c>
      <c r="E13" s="26">
        <v>79000</v>
      </c>
      <c r="F13" s="30">
        <v>4</v>
      </c>
      <c r="G13" s="26" t="s">
        <v>19</v>
      </c>
      <c r="H13" s="28">
        <f>F13/1000*E13</f>
        <v>316</v>
      </c>
    </row>
    <row r="14" spans="1:8" ht="85.5" customHeight="1">
      <c r="A14" s="24" t="s">
        <v>22</v>
      </c>
      <c r="B14" s="29"/>
      <c r="C14" s="30" t="s">
        <v>18</v>
      </c>
      <c r="D14" s="26">
        <f>E14-500</f>
        <v>75500</v>
      </c>
      <c r="E14" s="26">
        <v>76000</v>
      </c>
      <c r="F14" s="30">
        <v>8</v>
      </c>
      <c r="G14" s="26" t="s">
        <v>19</v>
      </c>
      <c r="H14" s="28">
        <f>F14/1000*E14</f>
        <v>608</v>
      </c>
    </row>
    <row r="15" spans="1:8" ht="85.5" customHeight="1">
      <c r="A15" s="24" t="s">
        <v>20</v>
      </c>
      <c r="B15" s="31" t="s">
        <v>23</v>
      </c>
      <c r="C15" s="26" t="s">
        <v>24</v>
      </c>
      <c r="D15" s="26">
        <f>E15-500</f>
        <v>56500</v>
      </c>
      <c r="E15" s="26">
        <v>57000</v>
      </c>
      <c r="F15" s="26">
        <v>0.617</v>
      </c>
      <c r="G15" s="26" t="s">
        <v>25</v>
      </c>
      <c r="H15" s="28">
        <f>F15/1000*E15</f>
        <v>35.169000000000004</v>
      </c>
    </row>
    <row r="16" spans="1:8" ht="85.5" customHeight="1">
      <c r="A16" s="32" t="s">
        <v>26</v>
      </c>
      <c r="B16" s="29"/>
      <c r="C16" s="30" t="s">
        <v>24</v>
      </c>
      <c r="D16" s="26">
        <f>E16-500</f>
        <v>56500</v>
      </c>
      <c r="E16" s="26">
        <v>57000</v>
      </c>
      <c r="F16" s="30">
        <v>0.888</v>
      </c>
      <c r="G16" s="30" t="s">
        <v>25</v>
      </c>
      <c r="H16" s="28">
        <f>F16/1000*E16</f>
        <v>50.616</v>
      </c>
    </row>
    <row r="17" spans="1:8" ht="85.5" customHeight="1">
      <c r="A17" s="32" t="s">
        <v>27</v>
      </c>
      <c r="B17" s="29"/>
      <c r="C17" s="30" t="s">
        <v>18</v>
      </c>
      <c r="D17" s="26">
        <f>E17-500</f>
        <v>74000</v>
      </c>
      <c r="E17" s="26">
        <v>74500</v>
      </c>
      <c r="F17" s="30">
        <v>11</v>
      </c>
      <c r="G17" s="26" t="s">
        <v>25</v>
      </c>
      <c r="H17" s="28">
        <f>F17/1000*E17</f>
        <v>819.5</v>
      </c>
    </row>
    <row r="18" spans="1:8" ht="85.5" customHeight="1">
      <c r="A18" s="32" t="s">
        <v>28</v>
      </c>
      <c r="B18" s="29"/>
      <c r="C18" s="30" t="s">
        <v>18</v>
      </c>
      <c r="D18" s="26">
        <f>E18-500</f>
        <v>74000</v>
      </c>
      <c r="E18" s="26">
        <v>74500</v>
      </c>
      <c r="F18" s="30">
        <v>15</v>
      </c>
      <c r="G18" s="30" t="s">
        <v>19</v>
      </c>
      <c r="H18" s="28">
        <f>F18/1000*E18</f>
        <v>1117.5</v>
      </c>
    </row>
    <row r="19" spans="1:8" ht="85.5" customHeight="1">
      <c r="A19" s="32" t="s">
        <v>29</v>
      </c>
      <c r="B19" s="29"/>
      <c r="C19" s="30" t="s">
        <v>30</v>
      </c>
      <c r="D19" s="26">
        <f>E19-500</f>
        <v>74000</v>
      </c>
      <c r="E19" s="26">
        <v>74500</v>
      </c>
      <c r="F19" s="30">
        <v>19</v>
      </c>
      <c r="G19" s="30" t="s">
        <v>19</v>
      </c>
      <c r="H19" s="28">
        <f>F19/1000*E19</f>
        <v>1415.5</v>
      </c>
    </row>
    <row r="20" spans="1:8" ht="85.5" customHeight="1">
      <c r="A20" s="32" t="s">
        <v>31</v>
      </c>
      <c r="B20" s="29"/>
      <c r="C20" s="30" t="s">
        <v>18</v>
      </c>
      <c r="D20" s="26">
        <f>E20-500</f>
        <v>74000</v>
      </c>
      <c r="E20" s="26">
        <v>74500</v>
      </c>
      <c r="F20" s="30">
        <v>24</v>
      </c>
      <c r="G20" s="30" t="s">
        <v>19</v>
      </c>
      <c r="H20" s="28">
        <f>F20/1000*E20</f>
        <v>1788</v>
      </c>
    </row>
    <row r="21" spans="1:8" ht="85.5" customHeight="1">
      <c r="A21" s="32" t="s">
        <v>32</v>
      </c>
      <c r="B21" s="29"/>
      <c r="C21" s="30" t="s">
        <v>18</v>
      </c>
      <c r="D21" s="26">
        <f>E21-500</f>
        <v>74000</v>
      </c>
      <c r="E21" s="26">
        <v>74500</v>
      </c>
      <c r="F21" s="30">
        <v>30</v>
      </c>
      <c r="G21" s="30" t="s">
        <v>19</v>
      </c>
      <c r="H21" s="28">
        <f>F21/1000*E21</f>
        <v>2235</v>
      </c>
    </row>
    <row r="22" spans="1:8" ht="85.5" customHeight="1">
      <c r="A22" s="32" t="s">
        <v>33</v>
      </c>
      <c r="B22" s="29"/>
      <c r="C22" s="30" t="s">
        <v>30</v>
      </c>
      <c r="D22" s="26">
        <f>E22-500</f>
        <v>74000</v>
      </c>
      <c r="E22" s="26">
        <v>74500</v>
      </c>
      <c r="F22" s="30">
        <v>35</v>
      </c>
      <c r="G22" s="30" t="s">
        <v>19</v>
      </c>
      <c r="H22" s="28">
        <f>F22/1000*E22</f>
        <v>2607.5000000000005</v>
      </c>
    </row>
    <row r="23" spans="1:8" ht="85.5" customHeight="1">
      <c r="A23" s="23" t="s">
        <v>34</v>
      </c>
      <c r="B23" s="23"/>
      <c r="C23" s="23"/>
      <c r="D23" s="23">
        <f>E23-500</f>
        <v>-500</v>
      </c>
      <c r="E23" s="23"/>
      <c r="F23" s="23"/>
      <c r="G23" s="23"/>
      <c r="H23" s="23"/>
    </row>
    <row r="24" spans="1:8" ht="85.5" customHeight="1">
      <c r="A24" s="33" t="s">
        <v>35</v>
      </c>
      <c r="B24" s="29" t="s">
        <v>23</v>
      </c>
      <c r="C24" s="26" t="s">
        <v>21</v>
      </c>
      <c r="D24" s="26">
        <f>E24-500</f>
        <v>76500</v>
      </c>
      <c r="E24" s="26">
        <v>77000</v>
      </c>
      <c r="F24" s="30">
        <v>466</v>
      </c>
      <c r="G24" s="30" t="s">
        <v>19</v>
      </c>
      <c r="H24" s="28">
        <f>F24/1000*E24</f>
        <v>35882</v>
      </c>
    </row>
    <row r="25" spans="1:8" ht="85.5" customHeight="1">
      <c r="A25" s="33" t="s">
        <v>35</v>
      </c>
      <c r="B25" s="29" t="s">
        <v>23</v>
      </c>
      <c r="C25" s="26" t="s">
        <v>36</v>
      </c>
      <c r="D25" s="26">
        <f>E25-500</f>
        <v>76500</v>
      </c>
      <c r="E25" s="26">
        <v>77000</v>
      </c>
      <c r="F25" s="30">
        <v>932</v>
      </c>
      <c r="G25" s="30" t="s">
        <v>19</v>
      </c>
      <c r="H25" s="28">
        <f>F25/1000*E25</f>
        <v>71764</v>
      </c>
    </row>
    <row r="26" spans="1:8" ht="85.5" customHeight="1">
      <c r="A26" s="23" t="s">
        <v>37</v>
      </c>
      <c r="B26" s="23"/>
      <c r="C26" s="23"/>
      <c r="D26" s="23">
        <f>E26-500</f>
        <v>-500</v>
      </c>
      <c r="E26" s="23"/>
      <c r="F26" s="23"/>
      <c r="G26" s="23"/>
      <c r="H26" s="23"/>
    </row>
    <row r="27" spans="1:8" ht="85.5" customHeight="1">
      <c r="A27" s="33" t="s">
        <v>38</v>
      </c>
      <c r="B27" s="29"/>
      <c r="C27" s="27" t="s">
        <v>39</v>
      </c>
      <c r="D27" s="26">
        <f>E27-500</f>
        <v>84500</v>
      </c>
      <c r="E27" s="26">
        <v>85000</v>
      </c>
      <c r="F27" s="34">
        <v>0.22</v>
      </c>
      <c r="G27" s="30" t="s">
        <v>25</v>
      </c>
      <c r="H27" s="28">
        <f>F27/1000*E27</f>
        <v>18.7</v>
      </c>
    </row>
    <row r="28" spans="1:8" ht="85.5" customHeight="1">
      <c r="A28" s="33" t="s">
        <v>40</v>
      </c>
      <c r="B28" s="29"/>
      <c r="C28" s="27" t="s">
        <v>39</v>
      </c>
      <c r="D28" s="26">
        <f>E28-500</f>
        <v>78500</v>
      </c>
      <c r="E28" s="26">
        <v>79000</v>
      </c>
      <c r="F28" s="34">
        <v>0.26</v>
      </c>
      <c r="G28" s="30" t="s">
        <v>25</v>
      </c>
      <c r="H28" s="28">
        <f>F28/1000*E28</f>
        <v>20.540000000000003</v>
      </c>
    </row>
    <row r="29" spans="1:8" ht="85.5" customHeight="1">
      <c r="A29" s="33" t="s">
        <v>41</v>
      </c>
      <c r="B29" s="29"/>
      <c r="C29" s="27" t="s">
        <v>39</v>
      </c>
      <c r="D29" s="26">
        <f>E29-500</f>
        <v>78500</v>
      </c>
      <c r="E29" s="26">
        <v>79000</v>
      </c>
      <c r="F29" s="34">
        <v>0.4</v>
      </c>
      <c r="G29" s="30" t="s">
        <v>25</v>
      </c>
      <c r="H29" s="28">
        <f>F29/1000*E29</f>
        <v>31.6</v>
      </c>
    </row>
    <row r="30" spans="1:8" s="35" customFormat="1" ht="85.5" customHeight="1">
      <c r="A30" s="33" t="s">
        <v>42</v>
      </c>
      <c r="B30" s="29"/>
      <c r="C30" s="27" t="s">
        <v>18</v>
      </c>
      <c r="D30" s="26">
        <f>E30-500</f>
        <v>71500</v>
      </c>
      <c r="E30" s="26">
        <v>72000</v>
      </c>
      <c r="F30" s="30">
        <v>8</v>
      </c>
      <c r="G30" s="30" t="s">
        <v>19</v>
      </c>
      <c r="H30" s="28">
        <f>F30/1000*E30</f>
        <v>576</v>
      </c>
    </row>
    <row r="31" spans="1:8" s="35" customFormat="1" ht="85.5" customHeight="1">
      <c r="A31" s="33" t="s">
        <v>43</v>
      </c>
      <c r="B31" s="29"/>
      <c r="C31" s="27" t="s">
        <v>18</v>
      </c>
      <c r="D31" s="26">
        <f>E31-500</f>
        <v>71500</v>
      </c>
      <c r="E31" s="26">
        <v>72000</v>
      </c>
      <c r="F31" s="30">
        <v>11</v>
      </c>
      <c r="G31" s="30" t="s">
        <v>19</v>
      </c>
      <c r="H31" s="28">
        <f>F31/1000*E31</f>
        <v>792</v>
      </c>
    </row>
    <row r="32" spans="1:8" s="35" customFormat="1" ht="85.5" customHeight="1">
      <c r="A32" s="36" t="s">
        <v>44</v>
      </c>
      <c r="B32" s="37"/>
      <c r="C32" s="30" t="s">
        <v>30</v>
      </c>
      <c r="D32" s="26">
        <f>E32-500</f>
        <v>71500</v>
      </c>
      <c r="E32" s="26">
        <v>72000</v>
      </c>
      <c r="F32" s="30">
        <v>15</v>
      </c>
      <c r="G32" s="30" t="s">
        <v>19</v>
      </c>
      <c r="H32" s="28">
        <f>F32/1000*E32</f>
        <v>1080</v>
      </c>
    </row>
    <row r="33" spans="1:8" s="35" customFormat="1" ht="85.5" customHeight="1">
      <c r="A33" s="36" t="s">
        <v>45</v>
      </c>
      <c r="B33" s="29" t="s">
        <v>23</v>
      </c>
      <c r="C33" s="30" t="s">
        <v>36</v>
      </c>
      <c r="D33" s="26">
        <f>E33-500</f>
        <v>75500</v>
      </c>
      <c r="E33" s="26">
        <v>76000</v>
      </c>
      <c r="F33" s="30">
        <v>20</v>
      </c>
      <c r="G33" s="30" t="s">
        <v>19</v>
      </c>
      <c r="H33" s="28">
        <f>F33/1000*E33</f>
        <v>1520</v>
      </c>
    </row>
    <row r="34" spans="1:8" s="35" customFormat="1" ht="85.5" customHeight="1">
      <c r="A34" s="33" t="s">
        <v>46</v>
      </c>
      <c r="B34" s="37"/>
      <c r="C34" s="30" t="s">
        <v>36</v>
      </c>
      <c r="D34" s="26">
        <f>E34-500</f>
        <v>75500</v>
      </c>
      <c r="E34" s="26">
        <v>76000</v>
      </c>
      <c r="F34" s="30">
        <v>30</v>
      </c>
      <c r="G34" s="30" t="s">
        <v>19</v>
      </c>
      <c r="H34" s="28">
        <f>F34/1000*E34</f>
        <v>2280</v>
      </c>
    </row>
    <row r="35" spans="1:8" s="35" customFormat="1" ht="85.5" customHeight="1">
      <c r="A35" s="33" t="s">
        <v>47</v>
      </c>
      <c r="B35" s="29"/>
      <c r="C35" s="27" t="s">
        <v>18</v>
      </c>
      <c r="D35" s="26">
        <f>E35-500</f>
        <v>71500</v>
      </c>
      <c r="E35" s="26">
        <v>72000</v>
      </c>
      <c r="F35" s="30">
        <v>35</v>
      </c>
      <c r="G35" s="30" t="s">
        <v>19</v>
      </c>
      <c r="H35" s="28">
        <f>F35/1000*E35</f>
        <v>2520.0000000000005</v>
      </c>
    </row>
    <row r="36" spans="1:8" ht="85.5" customHeight="1">
      <c r="A36" s="23" t="s">
        <v>48</v>
      </c>
      <c r="B36" s="23"/>
      <c r="C36" s="23"/>
      <c r="D36" s="23">
        <f>E36-500</f>
        <v>-500</v>
      </c>
      <c r="E36" s="23"/>
      <c r="F36" s="23"/>
      <c r="G36" s="23"/>
      <c r="H36" s="23">
        <f>F36/1000*E36</f>
        <v>0</v>
      </c>
    </row>
    <row r="37" spans="1:8" s="35" customFormat="1" ht="85.5" customHeight="1">
      <c r="A37" s="36" t="s">
        <v>49</v>
      </c>
      <c r="B37" s="38"/>
      <c r="C37" s="26" t="s">
        <v>21</v>
      </c>
      <c r="D37" s="26">
        <f>E37-500</f>
        <v>76500</v>
      </c>
      <c r="E37" s="26">
        <v>77000</v>
      </c>
      <c r="F37" s="26">
        <v>5</v>
      </c>
      <c r="G37" s="26" t="s">
        <v>19</v>
      </c>
      <c r="H37" s="28">
        <f>F37/1000*E37</f>
        <v>385</v>
      </c>
    </row>
    <row r="38" spans="1:8" s="35" customFormat="1" ht="85.5" customHeight="1">
      <c r="A38" s="36" t="s">
        <v>50</v>
      </c>
      <c r="B38" s="39"/>
      <c r="C38" s="26" t="s">
        <v>21</v>
      </c>
      <c r="D38" s="26">
        <f>E38-500</f>
        <v>74500</v>
      </c>
      <c r="E38" s="26">
        <v>75000</v>
      </c>
      <c r="F38" s="26">
        <v>7</v>
      </c>
      <c r="G38" s="26" t="s">
        <v>19</v>
      </c>
      <c r="H38" s="28">
        <f>F38/1000*E38</f>
        <v>525</v>
      </c>
    </row>
    <row r="39" spans="1:8" s="35" customFormat="1" ht="85.5" customHeight="1">
      <c r="A39" s="36" t="s">
        <v>51</v>
      </c>
      <c r="B39" s="39"/>
      <c r="C39" s="26" t="s">
        <v>21</v>
      </c>
      <c r="D39" s="26">
        <f>E39-500</f>
        <v>74500</v>
      </c>
      <c r="E39" s="26">
        <v>75000</v>
      </c>
      <c r="F39" s="30">
        <v>10</v>
      </c>
      <c r="G39" s="26" t="s">
        <v>19</v>
      </c>
      <c r="H39" s="28">
        <f>F39/1000*E39</f>
        <v>750</v>
      </c>
    </row>
    <row r="40" spans="1:8" s="35" customFormat="1" ht="85.5" customHeight="1">
      <c r="A40" s="36" t="s">
        <v>52</v>
      </c>
      <c r="B40" s="39"/>
      <c r="C40" s="26" t="s">
        <v>53</v>
      </c>
      <c r="D40" s="26">
        <f>E40-500</f>
        <v>74500</v>
      </c>
      <c r="E40" s="26">
        <v>75000</v>
      </c>
      <c r="F40" s="30">
        <v>13</v>
      </c>
      <c r="G40" s="26" t="s">
        <v>19</v>
      </c>
      <c r="H40" s="28">
        <f>F40/1000*E40</f>
        <v>975</v>
      </c>
    </row>
    <row r="41" spans="1:8" s="35" customFormat="1" ht="85.5" customHeight="1">
      <c r="A41" s="36" t="s">
        <v>54</v>
      </c>
      <c r="B41" s="39"/>
      <c r="C41" s="26" t="s">
        <v>21</v>
      </c>
      <c r="D41" s="26">
        <f>E41-500</f>
        <v>74500</v>
      </c>
      <c r="E41" s="26">
        <v>75000</v>
      </c>
      <c r="F41" s="30">
        <v>19</v>
      </c>
      <c r="G41" s="26" t="s">
        <v>19</v>
      </c>
      <c r="H41" s="28">
        <f>F41/1000*E41</f>
        <v>1425</v>
      </c>
    </row>
    <row r="42" spans="1:8" ht="85.5" customHeight="1">
      <c r="A42" s="23" t="s">
        <v>55</v>
      </c>
      <c r="B42" s="23"/>
      <c r="C42" s="23"/>
      <c r="D42" s="23">
        <f>E42-500</f>
        <v>-500</v>
      </c>
      <c r="E42" s="23"/>
      <c r="F42" s="23"/>
      <c r="G42" s="23"/>
      <c r="H42" s="23"/>
    </row>
    <row r="43" spans="1:8" ht="85.5" customHeight="1">
      <c r="A43" s="40" t="s">
        <v>56</v>
      </c>
      <c r="B43" s="39"/>
      <c r="C43" s="41" t="s">
        <v>21</v>
      </c>
      <c r="D43" s="41">
        <f>E43-500</f>
        <v>105500</v>
      </c>
      <c r="E43" s="41">
        <v>106000</v>
      </c>
      <c r="F43" s="42">
        <v>5</v>
      </c>
      <c r="G43" s="41" t="s">
        <v>19</v>
      </c>
      <c r="H43" s="43">
        <f>F43/1000*E43</f>
        <v>530</v>
      </c>
    </row>
    <row r="44" spans="1:8" ht="85.5" customHeight="1">
      <c r="A44" s="23" t="s">
        <v>57</v>
      </c>
      <c r="B44" s="23"/>
      <c r="C44" s="23"/>
      <c r="D44" s="23">
        <f>E44-500</f>
        <v>-500</v>
      </c>
      <c r="E44" s="23"/>
      <c r="F44" s="23"/>
      <c r="G44" s="23"/>
      <c r="H44" s="23"/>
    </row>
    <row r="45" spans="1:8" ht="85.5" customHeight="1">
      <c r="A45" s="36" t="s">
        <v>58</v>
      </c>
      <c r="B45" s="39"/>
      <c r="C45" s="27" t="s">
        <v>59</v>
      </c>
      <c r="D45" s="26">
        <f>E45-500</f>
        <v>114500</v>
      </c>
      <c r="E45" s="27">
        <v>115000</v>
      </c>
      <c r="F45" s="41">
        <v>15</v>
      </c>
      <c r="G45" s="30" t="s">
        <v>19</v>
      </c>
      <c r="H45" s="28">
        <f>F45/1000*E45</f>
        <v>1725</v>
      </c>
    </row>
    <row r="46" spans="1:8" ht="85.5" customHeight="1">
      <c r="A46" s="36" t="s">
        <v>58</v>
      </c>
      <c r="B46" s="39"/>
      <c r="C46" s="27" t="s">
        <v>60</v>
      </c>
      <c r="D46" s="26">
        <f>E46-500</f>
        <v>58500</v>
      </c>
      <c r="E46" s="27">
        <v>59000</v>
      </c>
      <c r="F46" s="41">
        <v>9</v>
      </c>
      <c r="G46" s="30" t="s">
        <v>19</v>
      </c>
      <c r="H46" s="28">
        <f>F46/1000*E46</f>
        <v>531</v>
      </c>
    </row>
    <row r="47" spans="1:8" ht="85.5" customHeight="1">
      <c r="A47" s="33" t="s">
        <v>61</v>
      </c>
      <c r="B47" s="29" t="s">
        <v>23</v>
      </c>
      <c r="C47" s="27" t="s">
        <v>59</v>
      </c>
      <c r="D47" s="26">
        <f>E47-500</f>
        <v>61500</v>
      </c>
      <c r="E47" s="27">
        <v>62000</v>
      </c>
      <c r="F47" s="30">
        <v>18</v>
      </c>
      <c r="G47" s="30" t="s">
        <v>19</v>
      </c>
      <c r="H47" s="28">
        <f>F47/1000*E47</f>
        <v>1116</v>
      </c>
    </row>
    <row r="48" spans="1:8" ht="85.5" customHeight="1">
      <c r="A48" s="36" t="s">
        <v>61</v>
      </c>
      <c r="B48" s="39"/>
      <c r="C48" s="27" t="s">
        <v>62</v>
      </c>
      <c r="D48" s="26">
        <f>E48-500</f>
        <v>107500</v>
      </c>
      <c r="E48" s="27">
        <v>108000</v>
      </c>
      <c r="F48" s="30">
        <v>18</v>
      </c>
      <c r="G48" s="30" t="s">
        <v>19</v>
      </c>
      <c r="H48" s="28">
        <f>F48/1000*E48</f>
        <v>1943.9999999999998</v>
      </c>
    </row>
    <row r="49" spans="1:8" ht="85.5" customHeight="1">
      <c r="A49" s="33" t="s">
        <v>63</v>
      </c>
      <c r="B49" s="29"/>
      <c r="C49" s="27" t="s">
        <v>60</v>
      </c>
      <c r="D49" s="26">
        <f>E49-500</f>
        <v>59500</v>
      </c>
      <c r="E49" s="27">
        <v>60000</v>
      </c>
      <c r="F49" s="30">
        <v>11</v>
      </c>
      <c r="G49" s="30" t="s">
        <v>19</v>
      </c>
      <c r="H49" s="28">
        <f>F49/1000*E49</f>
        <v>660</v>
      </c>
    </row>
    <row r="50" spans="1:8" ht="85.5" customHeight="1">
      <c r="A50" s="33" t="s">
        <v>63</v>
      </c>
      <c r="B50" s="29" t="s">
        <v>23</v>
      </c>
      <c r="C50" s="27" t="s">
        <v>59</v>
      </c>
      <c r="D50" s="26">
        <f>E50-500</f>
        <v>58500</v>
      </c>
      <c r="E50" s="27">
        <v>59000</v>
      </c>
      <c r="F50" s="30">
        <v>18</v>
      </c>
      <c r="G50" s="30" t="s">
        <v>19</v>
      </c>
      <c r="H50" s="28">
        <f>F50/1000*E50</f>
        <v>1062</v>
      </c>
    </row>
    <row r="51" spans="1:8" ht="85.5" customHeight="1">
      <c r="A51" s="33" t="s">
        <v>64</v>
      </c>
      <c r="B51" s="29" t="s">
        <v>23</v>
      </c>
      <c r="C51" s="27" t="s">
        <v>59</v>
      </c>
      <c r="D51" s="26">
        <f>E51-500</f>
        <v>52500</v>
      </c>
      <c r="E51" s="27">
        <v>53000</v>
      </c>
      <c r="F51" s="30">
        <v>20</v>
      </c>
      <c r="G51" s="30" t="s">
        <v>19</v>
      </c>
      <c r="H51" s="28">
        <f>F51/1000*E51</f>
        <v>1060</v>
      </c>
    </row>
    <row r="52" spans="1:8" ht="85.5" customHeight="1">
      <c r="A52" s="33" t="s">
        <v>65</v>
      </c>
      <c r="B52" s="29" t="s">
        <v>23</v>
      </c>
      <c r="C52" s="27" t="s">
        <v>59</v>
      </c>
      <c r="D52" s="26">
        <f>E52-500</f>
        <v>88500</v>
      </c>
      <c r="E52" s="27">
        <v>89000</v>
      </c>
      <c r="F52" s="30">
        <v>25</v>
      </c>
      <c r="G52" s="30" t="s">
        <v>19</v>
      </c>
      <c r="H52" s="28">
        <f>F52/1000*E52</f>
        <v>2225</v>
      </c>
    </row>
    <row r="53" spans="1:8" ht="85.5" customHeight="1">
      <c r="A53" s="33" t="s">
        <v>66</v>
      </c>
      <c r="B53" s="29"/>
      <c r="C53" s="27" t="s">
        <v>59</v>
      </c>
      <c r="D53" s="26">
        <f>E53-500</f>
        <v>85500</v>
      </c>
      <c r="E53" s="27">
        <v>86000</v>
      </c>
      <c r="F53" s="30">
        <v>43</v>
      </c>
      <c r="G53" s="30" t="s">
        <v>19</v>
      </c>
      <c r="H53" s="28">
        <f>F53/1000*E53</f>
        <v>3697.9999999999995</v>
      </c>
    </row>
    <row r="54" spans="1:8" ht="85.5" customHeight="1">
      <c r="A54" s="33" t="s">
        <v>67</v>
      </c>
      <c r="B54" s="29"/>
      <c r="C54" s="27" t="s">
        <v>59</v>
      </c>
      <c r="D54" s="26">
        <f>E54-500</f>
        <v>88500</v>
      </c>
      <c r="E54" s="27">
        <v>89000</v>
      </c>
      <c r="F54" s="30">
        <v>40</v>
      </c>
      <c r="G54" s="30" t="s">
        <v>19</v>
      </c>
      <c r="H54" s="28">
        <f>F54/1000*E54</f>
        <v>3560</v>
      </c>
    </row>
    <row r="55" spans="1:8" ht="85.5" customHeight="1">
      <c r="A55" s="33" t="s">
        <v>68</v>
      </c>
      <c r="B55" s="29"/>
      <c r="C55" s="27" t="s">
        <v>60</v>
      </c>
      <c r="D55" s="26">
        <f>E55-500</f>
        <v>81500</v>
      </c>
      <c r="E55" s="27">
        <v>82000</v>
      </c>
      <c r="F55" s="30">
        <v>33</v>
      </c>
      <c r="G55" s="30" t="s">
        <v>19</v>
      </c>
      <c r="H55" s="28">
        <f>F55/1000*E55</f>
        <v>2706</v>
      </c>
    </row>
    <row r="56" spans="1:8" ht="85.5" customHeight="1">
      <c r="A56" s="33" t="s">
        <v>69</v>
      </c>
      <c r="B56" s="29" t="s">
        <v>23</v>
      </c>
      <c r="C56" s="27" t="s">
        <v>60</v>
      </c>
      <c r="D56" s="26">
        <f>E56-500</f>
        <v>88500</v>
      </c>
      <c r="E56" s="27">
        <v>89000</v>
      </c>
      <c r="F56" s="30">
        <v>34</v>
      </c>
      <c r="G56" s="30" t="s">
        <v>19</v>
      </c>
      <c r="H56" s="28">
        <f>F56/1000*E56</f>
        <v>3026</v>
      </c>
    </row>
    <row r="57" spans="1:8" ht="85.5" customHeight="1">
      <c r="A57" s="33" t="s">
        <v>68</v>
      </c>
      <c r="B57" s="29"/>
      <c r="C57" s="27" t="s">
        <v>70</v>
      </c>
      <c r="D57" s="26">
        <f>E57-500</f>
        <v>81500</v>
      </c>
      <c r="E57" s="27">
        <v>82000</v>
      </c>
      <c r="F57" s="30">
        <v>36</v>
      </c>
      <c r="G57" s="30" t="s">
        <v>19</v>
      </c>
      <c r="H57" s="28">
        <f>F57/1000*E57</f>
        <v>2952</v>
      </c>
    </row>
    <row r="58" spans="1:8" ht="85.5" customHeight="1">
      <c r="A58" s="33" t="s">
        <v>69</v>
      </c>
      <c r="B58" s="29" t="s">
        <v>71</v>
      </c>
      <c r="C58" s="27" t="s">
        <v>59</v>
      </c>
      <c r="D58" s="26">
        <f>E58-500</f>
        <v>88500</v>
      </c>
      <c r="E58" s="27">
        <v>89000</v>
      </c>
      <c r="F58" s="30">
        <v>51</v>
      </c>
      <c r="G58" s="30" t="s">
        <v>19</v>
      </c>
      <c r="H58" s="28">
        <f>F58/1000*E58</f>
        <v>4539</v>
      </c>
    </row>
    <row r="59" spans="1:8" ht="85.5" customHeight="1">
      <c r="A59" s="33" t="s">
        <v>68</v>
      </c>
      <c r="B59" s="29" t="s">
        <v>23</v>
      </c>
      <c r="C59" s="27" t="s">
        <v>59</v>
      </c>
      <c r="D59" s="26">
        <f>E59-500</f>
        <v>84500</v>
      </c>
      <c r="E59" s="27">
        <v>85000</v>
      </c>
      <c r="F59" s="30">
        <v>51</v>
      </c>
      <c r="G59" s="30" t="s">
        <v>19</v>
      </c>
      <c r="H59" s="28">
        <f>F59/1000*E59</f>
        <v>4335</v>
      </c>
    </row>
    <row r="60" spans="1:8" ht="85.5" customHeight="1">
      <c r="A60" s="33" t="s">
        <v>69</v>
      </c>
      <c r="B60" s="29"/>
      <c r="C60" s="27" t="s">
        <v>72</v>
      </c>
      <c r="D60" s="26">
        <f>E60-500</f>
        <v>99500</v>
      </c>
      <c r="E60" s="27">
        <v>100000</v>
      </c>
      <c r="F60" s="30">
        <v>55</v>
      </c>
      <c r="G60" s="30" t="s">
        <v>19</v>
      </c>
      <c r="H60" s="28">
        <f>F60/1000*E60</f>
        <v>5500</v>
      </c>
    </row>
    <row r="61" spans="1:8" ht="85.5" customHeight="1">
      <c r="A61" s="33" t="s">
        <v>73</v>
      </c>
      <c r="B61" s="29"/>
      <c r="C61" s="27" t="s">
        <v>59</v>
      </c>
      <c r="D61" s="26">
        <f>E61-500</f>
        <v>64500</v>
      </c>
      <c r="E61" s="27">
        <v>65000</v>
      </c>
      <c r="F61" s="30">
        <v>65</v>
      </c>
      <c r="G61" s="30" t="s">
        <v>19</v>
      </c>
      <c r="H61" s="28">
        <f>F61/1000*E61</f>
        <v>4225</v>
      </c>
    </row>
    <row r="62" spans="1:8" ht="85.5" customHeight="1">
      <c r="A62" s="33" t="s">
        <v>74</v>
      </c>
      <c r="B62" s="29" t="s">
        <v>23</v>
      </c>
      <c r="C62" s="44" t="s">
        <v>59</v>
      </c>
      <c r="D62" s="26">
        <f>E62-500</f>
        <v>81500</v>
      </c>
      <c r="E62" s="27">
        <v>82000</v>
      </c>
      <c r="F62" s="30">
        <v>76</v>
      </c>
      <c r="G62" s="30" t="s">
        <v>19</v>
      </c>
      <c r="H62" s="28">
        <f>F62/1000*E62</f>
        <v>6232</v>
      </c>
    </row>
    <row r="63" spans="1:8" ht="85.5" customHeight="1">
      <c r="A63" s="33" t="s">
        <v>75</v>
      </c>
      <c r="B63" s="29" t="s">
        <v>71</v>
      </c>
      <c r="C63" s="44" t="s">
        <v>59</v>
      </c>
      <c r="D63" s="26">
        <f>E63-500</f>
        <v>88500</v>
      </c>
      <c r="E63" s="27">
        <v>89000</v>
      </c>
      <c r="F63" s="30">
        <v>76</v>
      </c>
      <c r="G63" s="30" t="s">
        <v>19</v>
      </c>
      <c r="H63" s="28">
        <f>F63/1000*E63</f>
        <v>6764</v>
      </c>
    </row>
    <row r="64" spans="1:8" ht="85.5" customHeight="1">
      <c r="A64" s="33" t="s">
        <v>76</v>
      </c>
      <c r="B64" s="29" t="s">
        <v>23</v>
      </c>
      <c r="C64" s="44" t="s">
        <v>59</v>
      </c>
      <c r="D64" s="26">
        <f>E64-500</f>
        <v>86500</v>
      </c>
      <c r="E64" s="27">
        <v>87000</v>
      </c>
      <c r="F64" s="30">
        <v>78</v>
      </c>
      <c r="G64" s="30" t="s">
        <v>19</v>
      </c>
      <c r="H64" s="28">
        <f>F64/1000*E64</f>
        <v>6786</v>
      </c>
    </row>
    <row r="65" spans="1:8" ht="85.5" customHeight="1">
      <c r="A65" s="33" t="s">
        <v>77</v>
      </c>
      <c r="B65" s="29"/>
      <c r="C65" s="44" t="s">
        <v>78</v>
      </c>
      <c r="D65" s="26">
        <f>E65-500</f>
        <v>83500</v>
      </c>
      <c r="E65" s="27">
        <v>84000</v>
      </c>
      <c r="F65" s="30">
        <v>290</v>
      </c>
      <c r="G65" s="30" t="s">
        <v>19</v>
      </c>
      <c r="H65" s="28">
        <f>F65/1000*E65</f>
        <v>24360</v>
      </c>
    </row>
    <row r="66" spans="1:8" ht="85.5" customHeight="1">
      <c r="A66" s="33" t="s">
        <v>79</v>
      </c>
      <c r="B66" s="29"/>
      <c r="C66" s="44" t="s">
        <v>78</v>
      </c>
      <c r="D66" s="26">
        <f>E66-500</f>
        <v>79500</v>
      </c>
      <c r="E66" s="27">
        <v>80000</v>
      </c>
      <c r="F66" s="30">
        <v>358</v>
      </c>
      <c r="G66" s="30" t="s">
        <v>19</v>
      </c>
      <c r="H66" s="28">
        <f>F66/1000*E66</f>
        <v>28640</v>
      </c>
    </row>
    <row r="67" spans="1:8" ht="85.5" customHeight="1">
      <c r="A67" s="33" t="s">
        <v>80</v>
      </c>
      <c r="B67" s="29"/>
      <c r="C67" s="44" t="s">
        <v>78</v>
      </c>
      <c r="D67" s="26">
        <f>E67-500</f>
        <v>83500</v>
      </c>
      <c r="E67" s="27">
        <v>84000</v>
      </c>
      <c r="F67" s="30">
        <v>424</v>
      </c>
      <c r="G67" s="30" t="s">
        <v>19</v>
      </c>
      <c r="H67" s="28">
        <f>F67/1000*E67</f>
        <v>35616</v>
      </c>
    </row>
    <row r="68" spans="1:8" ht="85.5" customHeight="1">
      <c r="A68" s="33" t="s">
        <v>81</v>
      </c>
      <c r="B68" s="29" t="s">
        <v>23</v>
      </c>
      <c r="C68" s="44" t="s">
        <v>78</v>
      </c>
      <c r="D68" s="26">
        <f>E68-500</f>
        <v>78500</v>
      </c>
      <c r="E68" s="27">
        <v>79000</v>
      </c>
      <c r="F68" s="30">
        <v>487</v>
      </c>
      <c r="G68" s="27" t="s">
        <v>19</v>
      </c>
      <c r="H68" s="28">
        <f>F68/1000*E68</f>
        <v>38473</v>
      </c>
    </row>
    <row r="69" spans="1:8" ht="85.5" customHeight="1">
      <c r="A69" s="33" t="s">
        <v>82</v>
      </c>
      <c r="B69" s="29"/>
      <c r="C69" s="44" t="s">
        <v>78</v>
      </c>
      <c r="D69" s="26">
        <f>E69-500</f>
        <v>83500</v>
      </c>
      <c r="E69" s="27">
        <v>84000</v>
      </c>
      <c r="F69" s="30">
        <v>565</v>
      </c>
      <c r="G69" s="27" t="s">
        <v>19</v>
      </c>
      <c r="H69" s="28">
        <f>F69/1000*E69</f>
        <v>47459.99999999999</v>
      </c>
    </row>
    <row r="70" spans="1:8" ht="85.5" customHeight="1">
      <c r="A70" s="33" t="s">
        <v>83</v>
      </c>
      <c r="B70" s="45"/>
      <c r="C70" s="44" t="s">
        <v>84</v>
      </c>
      <c r="D70" s="26">
        <f>E70-500</f>
        <v>85500</v>
      </c>
      <c r="E70" s="27">
        <v>86000</v>
      </c>
      <c r="F70" s="30">
        <v>355</v>
      </c>
      <c r="G70" s="30" t="s">
        <v>19</v>
      </c>
      <c r="H70" s="28">
        <f>F70/1000*E70</f>
        <v>30530</v>
      </c>
    </row>
    <row r="71" spans="1:8" ht="85.5" customHeight="1">
      <c r="A71" s="33" t="s">
        <v>83</v>
      </c>
      <c r="B71" s="29" t="s">
        <v>23</v>
      </c>
      <c r="C71" s="27" t="s">
        <v>78</v>
      </c>
      <c r="D71" s="26">
        <f>E71-500</f>
        <v>82500</v>
      </c>
      <c r="E71" s="27">
        <v>83000</v>
      </c>
      <c r="F71" s="30">
        <v>707</v>
      </c>
      <c r="G71" s="30" t="s">
        <v>19</v>
      </c>
      <c r="H71" s="28">
        <f>F71/1000*E71</f>
        <v>58681</v>
      </c>
    </row>
    <row r="72" spans="1:8" ht="85.5" customHeight="1">
      <c r="A72" s="33" t="s">
        <v>85</v>
      </c>
      <c r="B72" s="29" t="s">
        <v>23</v>
      </c>
      <c r="C72" s="27" t="s">
        <v>78</v>
      </c>
      <c r="D72" s="26">
        <f>E72-500</f>
        <v>82500</v>
      </c>
      <c r="E72" s="27">
        <v>83000</v>
      </c>
      <c r="F72" s="30">
        <v>851</v>
      </c>
      <c r="G72" s="30" t="s">
        <v>19</v>
      </c>
      <c r="H72" s="28">
        <f>F72/1000*E72</f>
        <v>70633</v>
      </c>
    </row>
    <row r="73" spans="1:8" ht="85.5" customHeight="1">
      <c r="A73" s="33" t="s">
        <v>85</v>
      </c>
      <c r="B73" s="29" t="s">
        <v>23</v>
      </c>
      <c r="C73" s="27" t="s">
        <v>86</v>
      </c>
      <c r="D73" s="26">
        <f>E73-500</f>
        <v>82500</v>
      </c>
      <c r="E73" s="27">
        <v>83000</v>
      </c>
      <c r="F73" s="30">
        <v>1131</v>
      </c>
      <c r="G73" s="30" t="s">
        <v>19</v>
      </c>
      <c r="H73" s="28">
        <f>F73/1000*E73</f>
        <v>93873</v>
      </c>
    </row>
    <row r="74" spans="1:8" ht="85.5" customHeight="1">
      <c r="A74" s="33" t="s">
        <v>87</v>
      </c>
      <c r="B74" s="29" t="s">
        <v>23</v>
      </c>
      <c r="C74" s="27" t="s">
        <v>78</v>
      </c>
      <c r="D74" s="26">
        <f>E74-500</f>
        <v>80500</v>
      </c>
      <c r="E74" s="27">
        <v>81000</v>
      </c>
      <c r="F74" s="30">
        <v>994</v>
      </c>
      <c r="G74" s="30" t="s">
        <v>19</v>
      </c>
      <c r="H74" s="28">
        <f>F74/1000*E74</f>
        <v>80514</v>
      </c>
    </row>
    <row r="75" spans="1:8" ht="85.5" customHeight="1">
      <c r="A75" s="33" t="s">
        <v>88</v>
      </c>
      <c r="B75" s="29" t="s">
        <v>23</v>
      </c>
      <c r="C75" s="27" t="s">
        <v>78</v>
      </c>
      <c r="D75" s="26">
        <f>E75-500</f>
        <v>80500</v>
      </c>
      <c r="E75" s="27">
        <v>81000</v>
      </c>
      <c r="F75" s="30">
        <v>1131</v>
      </c>
      <c r="G75" s="30" t="s">
        <v>19</v>
      </c>
      <c r="H75" s="28">
        <f>F75/1000*E75</f>
        <v>91611</v>
      </c>
    </row>
    <row r="76" spans="1:8" ht="85.5" customHeight="1">
      <c r="A76" s="33" t="s">
        <v>88</v>
      </c>
      <c r="B76" s="29" t="s">
        <v>23</v>
      </c>
      <c r="C76" s="27" t="s">
        <v>86</v>
      </c>
      <c r="D76" s="26">
        <f>E76-500</f>
        <v>80500</v>
      </c>
      <c r="E76" s="27">
        <v>81000</v>
      </c>
      <c r="F76" s="30">
        <v>1508</v>
      </c>
      <c r="G76" s="30" t="s">
        <v>19</v>
      </c>
      <c r="H76" s="28">
        <f>F76/1000*E76</f>
        <v>122148</v>
      </c>
    </row>
    <row r="77" spans="1:8" ht="85.5" customHeight="1">
      <c r="A77" s="33" t="s">
        <v>89</v>
      </c>
      <c r="B77" s="29" t="s">
        <v>23</v>
      </c>
      <c r="C77" s="27" t="s">
        <v>78</v>
      </c>
      <c r="D77" s="26">
        <f>E77-500</f>
        <v>77500</v>
      </c>
      <c r="E77" s="27">
        <v>78000</v>
      </c>
      <c r="F77" s="30">
        <v>1272</v>
      </c>
      <c r="G77" s="30" t="s">
        <v>19</v>
      </c>
      <c r="H77" s="28">
        <f>F77/1000*E77</f>
        <v>99216</v>
      </c>
    </row>
    <row r="78" spans="1:8" ht="85.5" customHeight="1">
      <c r="A78" s="33" t="s">
        <v>89</v>
      </c>
      <c r="B78" s="29" t="s">
        <v>23</v>
      </c>
      <c r="C78" s="27" t="s">
        <v>86</v>
      </c>
      <c r="D78" s="26">
        <f>E78-500</f>
        <v>77500</v>
      </c>
      <c r="E78" s="27">
        <v>78000</v>
      </c>
      <c r="F78" s="30">
        <v>1696</v>
      </c>
      <c r="G78" s="30" t="s">
        <v>19</v>
      </c>
      <c r="H78" s="28">
        <f>F78/1000*E78</f>
        <v>132288</v>
      </c>
    </row>
    <row r="79" spans="1:8" ht="85.5" customHeight="1">
      <c r="A79" s="33" t="s">
        <v>90</v>
      </c>
      <c r="B79" s="29" t="s">
        <v>23</v>
      </c>
      <c r="C79" s="27" t="s">
        <v>78</v>
      </c>
      <c r="D79" s="26">
        <f>E79-500</f>
        <v>84500</v>
      </c>
      <c r="E79" s="27">
        <v>85000</v>
      </c>
      <c r="F79" s="30">
        <v>1413</v>
      </c>
      <c r="G79" s="30" t="s">
        <v>19</v>
      </c>
      <c r="H79" s="28">
        <f>F79/1000*E79</f>
        <v>120105</v>
      </c>
    </row>
    <row r="80" spans="1:8" ht="85.5" customHeight="1">
      <c r="A80" s="33" t="s">
        <v>90</v>
      </c>
      <c r="B80" s="29" t="s">
        <v>23</v>
      </c>
      <c r="C80" s="44" t="s">
        <v>86</v>
      </c>
      <c r="D80" s="26">
        <f>E80-500</f>
        <v>82500</v>
      </c>
      <c r="E80" s="27">
        <v>83000</v>
      </c>
      <c r="F80" s="30">
        <v>1884</v>
      </c>
      <c r="G80" s="30" t="s">
        <v>19</v>
      </c>
      <c r="H80" s="28">
        <f>F80/1000*E80</f>
        <v>156372</v>
      </c>
    </row>
    <row r="81" spans="1:8" ht="85.5" customHeight="1">
      <c r="A81" s="33" t="s">
        <v>91</v>
      </c>
      <c r="B81" s="29" t="s">
        <v>23</v>
      </c>
      <c r="C81" s="44" t="s">
        <v>86</v>
      </c>
      <c r="D81" s="26">
        <f>E81-500</f>
        <v>81500</v>
      </c>
      <c r="E81" s="27">
        <v>82000</v>
      </c>
      <c r="F81" s="30">
        <v>2073</v>
      </c>
      <c r="G81" s="30" t="s">
        <v>19</v>
      </c>
      <c r="H81" s="28">
        <f>F81/1000*E81</f>
        <v>169986</v>
      </c>
    </row>
    <row r="82" spans="1:8" ht="85.5" customHeight="1">
      <c r="A82" s="33" t="s">
        <v>92</v>
      </c>
      <c r="B82" s="29" t="s">
        <v>23</v>
      </c>
      <c r="C82" s="44" t="s">
        <v>78</v>
      </c>
      <c r="D82" s="26">
        <f>E82-500</f>
        <v>81500</v>
      </c>
      <c r="E82" s="27">
        <v>82000</v>
      </c>
      <c r="F82" s="30">
        <v>1767</v>
      </c>
      <c r="G82" s="30" t="s">
        <v>19</v>
      </c>
      <c r="H82" s="28">
        <f>F82/1000*E82</f>
        <v>144894</v>
      </c>
    </row>
    <row r="83" spans="1:8" ht="85.5" customHeight="1">
      <c r="A83" s="33" t="s">
        <v>92</v>
      </c>
      <c r="B83" s="29" t="s">
        <v>23</v>
      </c>
      <c r="C83" s="44" t="s">
        <v>86</v>
      </c>
      <c r="D83" s="26">
        <f>E83-500</f>
        <v>81500</v>
      </c>
      <c r="E83" s="27">
        <v>82000</v>
      </c>
      <c r="F83" s="30">
        <v>2375</v>
      </c>
      <c r="G83" s="30" t="s">
        <v>19</v>
      </c>
      <c r="H83" s="28">
        <f>F83/1000*E83</f>
        <v>194750</v>
      </c>
    </row>
    <row r="84" spans="1:8" ht="85.5" customHeight="1">
      <c r="A84" s="33" t="s">
        <v>93</v>
      </c>
      <c r="B84" s="29" t="s">
        <v>23</v>
      </c>
      <c r="C84" s="44" t="s">
        <v>86</v>
      </c>
      <c r="D84" s="26">
        <f>E84-500</f>
        <v>81500</v>
      </c>
      <c r="E84" s="27">
        <v>82000</v>
      </c>
      <c r="F84" s="30">
        <v>2826</v>
      </c>
      <c r="G84" s="30" t="s">
        <v>19</v>
      </c>
      <c r="H84" s="28">
        <f>F84/1000*E84</f>
        <v>231732</v>
      </c>
    </row>
    <row r="85" spans="1:8" ht="85.5" customHeight="1">
      <c r="A85" s="33" t="s">
        <v>94</v>
      </c>
      <c r="B85" s="29" t="s">
        <v>23</v>
      </c>
      <c r="C85" s="44" t="s">
        <v>86</v>
      </c>
      <c r="D85" s="26">
        <f>E85-500</f>
        <v>81500</v>
      </c>
      <c r="E85" s="27">
        <v>82000</v>
      </c>
      <c r="F85" s="30">
        <v>3391</v>
      </c>
      <c r="G85" s="30" t="s">
        <v>19</v>
      </c>
      <c r="H85" s="28">
        <f>F85/1000*E85</f>
        <v>278062</v>
      </c>
    </row>
    <row r="86" spans="1:8" ht="85.5" customHeight="1">
      <c r="A86" s="33" t="s">
        <v>95</v>
      </c>
      <c r="B86" s="29" t="s">
        <v>23</v>
      </c>
      <c r="C86" s="44" t="s">
        <v>78</v>
      </c>
      <c r="D86" s="26">
        <f>E86-500</f>
        <v>79500</v>
      </c>
      <c r="E86" s="27">
        <v>80000</v>
      </c>
      <c r="F86" s="30">
        <v>2826</v>
      </c>
      <c r="G86" s="30" t="s">
        <v>19</v>
      </c>
      <c r="H86" s="28">
        <f>F86/1000*E86</f>
        <v>226080</v>
      </c>
    </row>
    <row r="87" spans="1:8" ht="85.5" customHeight="1">
      <c r="A87" s="33" t="s">
        <v>95</v>
      </c>
      <c r="B87" s="29" t="s">
        <v>23</v>
      </c>
      <c r="C87" s="44" t="s">
        <v>86</v>
      </c>
      <c r="D87" s="26">
        <f>E87-500</f>
        <v>79500</v>
      </c>
      <c r="E87" s="27">
        <v>80000</v>
      </c>
      <c r="F87" s="30">
        <v>3768</v>
      </c>
      <c r="G87" s="30" t="s">
        <v>19</v>
      </c>
      <c r="H87" s="28">
        <f>F87/1000*E87</f>
        <v>301440</v>
      </c>
    </row>
    <row r="88" spans="1:8" ht="85.5" customHeight="1">
      <c r="A88" s="33" t="s">
        <v>96</v>
      </c>
      <c r="B88" s="29" t="s">
        <v>23</v>
      </c>
      <c r="C88" s="44" t="s">
        <v>86</v>
      </c>
      <c r="D88" s="26">
        <f>E88-500</f>
        <v>77300</v>
      </c>
      <c r="E88" s="27">
        <v>77800</v>
      </c>
      <c r="F88" s="30">
        <v>4710</v>
      </c>
      <c r="G88" s="30" t="s">
        <v>19</v>
      </c>
      <c r="H88" s="28">
        <f>F88/1000*E88</f>
        <v>366438</v>
      </c>
    </row>
    <row r="89" spans="1:8" ht="85.5" customHeight="1">
      <c r="A89" s="33" t="s">
        <v>97</v>
      </c>
      <c r="B89" s="29" t="s">
        <v>23</v>
      </c>
      <c r="C89" s="44" t="s">
        <v>86</v>
      </c>
      <c r="D89" s="26">
        <f>E89-500</f>
        <v>77300</v>
      </c>
      <c r="E89" s="27">
        <v>77800</v>
      </c>
      <c r="F89" s="30">
        <v>5699</v>
      </c>
      <c r="G89" s="30" t="s">
        <v>19</v>
      </c>
      <c r="H89" s="28">
        <f>F89/1000*E89</f>
        <v>443382.2</v>
      </c>
    </row>
    <row r="90" spans="1:8" ht="85.5" customHeight="1">
      <c r="A90" s="23" t="s">
        <v>98</v>
      </c>
      <c r="B90" s="23"/>
      <c r="C90" s="23"/>
      <c r="D90" s="23">
        <f>E90-500</f>
        <v>-500</v>
      </c>
      <c r="E90" s="23"/>
      <c r="F90" s="23"/>
      <c r="G90" s="23"/>
      <c r="H90" s="23">
        <f>F90/1000*E90</f>
        <v>0</v>
      </c>
    </row>
    <row r="91" spans="1:8" ht="85.5" customHeight="1">
      <c r="A91" s="46" t="s">
        <v>99</v>
      </c>
      <c r="B91" s="47" t="s">
        <v>100</v>
      </c>
      <c r="C91" s="48" t="s">
        <v>21</v>
      </c>
      <c r="D91" s="26">
        <f>E91-500</f>
        <v>89500</v>
      </c>
      <c r="E91" s="48">
        <v>90000</v>
      </c>
      <c r="F91" s="30">
        <v>4</v>
      </c>
      <c r="G91" s="30" t="s">
        <v>19</v>
      </c>
      <c r="H91" s="28">
        <f>F91/1000*E91</f>
        <v>360</v>
      </c>
    </row>
    <row r="92" spans="1:8" ht="85.5" customHeight="1">
      <c r="A92" s="46" t="s">
        <v>101</v>
      </c>
      <c r="B92" s="37"/>
      <c r="C92" s="48" t="s">
        <v>21</v>
      </c>
      <c r="D92" s="26">
        <f>E92-500</f>
        <v>83500</v>
      </c>
      <c r="E92" s="48">
        <v>84000</v>
      </c>
      <c r="F92" s="30">
        <v>5</v>
      </c>
      <c r="G92" s="30" t="s">
        <v>19</v>
      </c>
      <c r="H92" s="28">
        <f>F92/1000*E92</f>
        <v>420</v>
      </c>
    </row>
    <row r="93" spans="1:8" ht="85.5" customHeight="1">
      <c r="A93" s="46" t="s">
        <v>102</v>
      </c>
      <c r="B93" s="45"/>
      <c r="C93" s="48" t="s">
        <v>21</v>
      </c>
      <c r="D93" s="26">
        <f>E93-500</f>
        <v>84500</v>
      </c>
      <c r="E93" s="48">
        <v>85000</v>
      </c>
      <c r="F93" s="30">
        <v>7</v>
      </c>
      <c r="G93" s="30" t="s">
        <v>19</v>
      </c>
      <c r="H93" s="28">
        <f>F93/1000*E93</f>
        <v>595</v>
      </c>
    </row>
    <row r="94" spans="1:8" ht="85.5" customHeight="1">
      <c r="A94" s="32" t="s">
        <v>103</v>
      </c>
      <c r="B94" s="37"/>
      <c r="C94" s="48" t="s">
        <v>21</v>
      </c>
      <c r="D94" s="26">
        <f>E94-500</f>
        <v>84500</v>
      </c>
      <c r="E94" s="48">
        <v>85000</v>
      </c>
      <c r="F94" s="30">
        <v>9</v>
      </c>
      <c r="G94" s="30" t="s">
        <v>19</v>
      </c>
      <c r="H94" s="28">
        <f>F94/1000*E94</f>
        <v>764.9999999999999</v>
      </c>
    </row>
    <row r="95" spans="1:8" ht="85.5" customHeight="1">
      <c r="A95" s="32" t="s">
        <v>104</v>
      </c>
      <c r="B95" s="37"/>
      <c r="C95" s="48" t="s">
        <v>21</v>
      </c>
      <c r="D95" s="26">
        <f>E95-500</f>
        <v>84500</v>
      </c>
      <c r="E95" s="48">
        <v>85000</v>
      </c>
      <c r="F95" s="30">
        <v>9</v>
      </c>
      <c r="G95" s="30" t="s">
        <v>19</v>
      </c>
      <c r="H95" s="28">
        <f>F95/1000*E95</f>
        <v>764.9999999999999</v>
      </c>
    </row>
    <row r="96" spans="1:8" ht="85.5" customHeight="1">
      <c r="A96" s="32" t="s">
        <v>105</v>
      </c>
      <c r="B96" s="37"/>
      <c r="C96" s="48" t="s">
        <v>21</v>
      </c>
      <c r="D96" s="26">
        <f>E96-500</f>
        <v>84500</v>
      </c>
      <c r="E96" s="48">
        <v>85000</v>
      </c>
      <c r="F96" s="30">
        <v>11</v>
      </c>
      <c r="G96" s="30" t="s">
        <v>19</v>
      </c>
      <c r="H96" s="28">
        <f>F96/1000*E96</f>
        <v>935</v>
      </c>
    </row>
    <row r="97" spans="1:8" ht="85.5" customHeight="1">
      <c r="A97" s="32" t="s">
        <v>106</v>
      </c>
      <c r="B97" s="37"/>
      <c r="C97" s="48" t="s">
        <v>21</v>
      </c>
      <c r="D97" s="26">
        <f>E97-500</f>
        <v>85500</v>
      </c>
      <c r="E97" s="48">
        <v>86000</v>
      </c>
      <c r="F97" s="30">
        <v>11</v>
      </c>
      <c r="G97" s="30" t="s">
        <v>19</v>
      </c>
      <c r="H97" s="28">
        <f>F97/1000*E97</f>
        <v>946</v>
      </c>
    </row>
    <row r="98" spans="1:8" ht="85.5" customHeight="1">
      <c r="A98" s="32" t="s">
        <v>107</v>
      </c>
      <c r="B98" s="37"/>
      <c r="C98" s="48" t="s">
        <v>21</v>
      </c>
      <c r="D98" s="26">
        <f>E98-500</f>
        <v>85500</v>
      </c>
      <c r="E98" s="48">
        <v>86000</v>
      </c>
      <c r="F98" s="30">
        <v>12</v>
      </c>
      <c r="G98" s="30" t="s">
        <v>19</v>
      </c>
      <c r="H98" s="28">
        <f>F98/1000*E98</f>
        <v>1032</v>
      </c>
    </row>
    <row r="99" spans="1:8" ht="85.5" customHeight="1">
      <c r="A99" s="32" t="s">
        <v>108</v>
      </c>
      <c r="B99" s="37"/>
      <c r="C99" s="48" t="s">
        <v>21</v>
      </c>
      <c r="D99" s="26">
        <f>E99-500</f>
        <v>84500</v>
      </c>
      <c r="E99" s="48">
        <v>85000</v>
      </c>
      <c r="F99" s="30">
        <v>14</v>
      </c>
      <c r="G99" s="30" t="s">
        <v>19</v>
      </c>
      <c r="H99" s="28">
        <f>F99/1000*E99</f>
        <v>1190</v>
      </c>
    </row>
    <row r="100" spans="1:8" ht="85.5" customHeight="1">
      <c r="A100" s="32" t="s">
        <v>109</v>
      </c>
      <c r="B100" s="37" t="s">
        <v>23</v>
      </c>
      <c r="C100" s="48" t="s">
        <v>21</v>
      </c>
      <c r="D100" s="26">
        <f>E100-500</f>
        <v>80500</v>
      </c>
      <c r="E100" s="48">
        <v>81000</v>
      </c>
      <c r="F100" s="30">
        <v>21</v>
      </c>
      <c r="G100" s="30" t="s">
        <v>19</v>
      </c>
      <c r="H100" s="28">
        <f>F100/1000*E100</f>
        <v>1701</v>
      </c>
    </row>
    <row r="101" spans="1:8" ht="85.5" customHeight="1">
      <c r="A101" s="32" t="s">
        <v>110</v>
      </c>
      <c r="B101" s="37"/>
      <c r="C101" s="48" t="s">
        <v>21</v>
      </c>
      <c r="D101" s="26">
        <f>E101-500</f>
        <v>84500</v>
      </c>
      <c r="E101" s="48">
        <v>85000</v>
      </c>
      <c r="F101" s="30">
        <v>14</v>
      </c>
      <c r="G101" s="30" t="s">
        <v>19</v>
      </c>
      <c r="H101" s="28">
        <f>F101/1000*E101</f>
        <v>1190</v>
      </c>
    </row>
    <row r="102" spans="1:8" ht="85.5" customHeight="1">
      <c r="A102" s="32" t="s">
        <v>111</v>
      </c>
      <c r="B102" s="37"/>
      <c r="C102" s="48" t="s">
        <v>21</v>
      </c>
      <c r="D102" s="26">
        <f>E102-500</f>
        <v>80500</v>
      </c>
      <c r="E102" s="48">
        <v>81000</v>
      </c>
      <c r="F102" s="30">
        <v>19</v>
      </c>
      <c r="G102" s="30" t="s">
        <v>19</v>
      </c>
      <c r="H102" s="28">
        <f>F102/1000*E102</f>
        <v>1539</v>
      </c>
    </row>
    <row r="103" spans="1:8" ht="85.5" customHeight="1">
      <c r="A103" s="32" t="s">
        <v>112</v>
      </c>
      <c r="B103" s="37"/>
      <c r="C103" s="48" t="s">
        <v>21</v>
      </c>
      <c r="D103" s="26">
        <f>E103-500</f>
        <v>84500</v>
      </c>
      <c r="E103" s="48">
        <v>85000</v>
      </c>
      <c r="F103" s="30">
        <v>18</v>
      </c>
      <c r="G103" s="30" t="s">
        <v>19</v>
      </c>
      <c r="H103" s="28">
        <f>F103/1000*E103</f>
        <v>1529.9999999999998</v>
      </c>
    </row>
    <row r="104" spans="1:8" ht="85.5" customHeight="1">
      <c r="A104" s="32" t="s">
        <v>113</v>
      </c>
      <c r="B104" s="37"/>
      <c r="C104" s="48" t="s">
        <v>21</v>
      </c>
      <c r="D104" s="26">
        <f>E104-500</f>
        <v>80500</v>
      </c>
      <c r="E104" s="48">
        <v>81000</v>
      </c>
      <c r="F104" s="30">
        <v>26</v>
      </c>
      <c r="G104" s="30" t="s">
        <v>19</v>
      </c>
      <c r="H104" s="28">
        <f>F104/1000*E104</f>
        <v>2106</v>
      </c>
    </row>
    <row r="105" spans="1:8" ht="85.5" customHeight="1">
      <c r="A105" s="32" t="s">
        <v>114</v>
      </c>
      <c r="B105" s="37"/>
      <c r="C105" s="48" t="s">
        <v>21</v>
      </c>
      <c r="D105" s="26">
        <f>E105-500</f>
        <v>79500</v>
      </c>
      <c r="E105" s="48">
        <v>80000</v>
      </c>
      <c r="F105" s="30">
        <v>34</v>
      </c>
      <c r="G105" s="30" t="s">
        <v>19</v>
      </c>
      <c r="H105" s="28">
        <f>F105/1000*E105</f>
        <v>2720</v>
      </c>
    </row>
    <row r="106" spans="1:8" ht="85.5" customHeight="1">
      <c r="A106" s="32" t="s">
        <v>115</v>
      </c>
      <c r="B106" s="37"/>
      <c r="C106" s="48" t="s">
        <v>21</v>
      </c>
      <c r="D106" s="26">
        <f>E106-500</f>
        <v>86500</v>
      </c>
      <c r="E106" s="48">
        <v>87000</v>
      </c>
      <c r="F106" s="30">
        <v>16</v>
      </c>
      <c r="G106" s="30" t="s">
        <v>19</v>
      </c>
      <c r="H106" s="28">
        <f>F106/1000*E106</f>
        <v>1392</v>
      </c>
    </row>
    <row r="107" spans="1:8" ht="85.5" customHeight="1">
      <c r="A107" s="32" t="s">
        <v>116</v>
      </c>
      <c r="B107" s="37"/>
      <c r="C107" s="48" t="s">
        <v>21</v>
      </c>
      <c r="D107" s="26">
        <f>E107-500</f>
        <v>80500</v>
      </c>
      <c r="E107" s="48">
        <v>81000</v>
      </c>
      <c r="F107" s="30">
        <v>24</v>
      </c>
      <c r="G107" s="30" t="s">
        <v>19</v>
      </c>
      <c r="H107" s="28">
        <f>F107/1000*E107</f>
        <v>1944</v>
      </c>
    </row>
    <row r="108" spans="1:8" ht="85.5" customHeight="1">
      <c r="A108" s="32" t="s">
        <v>117</v>
      </c>
      <c r="B108" s="37"/>
      <c r="C108" s="48" t="s">
        <v>21</v>
      </c>
      <c r="D108" s="26">
        <f>E108-500</f>
        <v>84500</v>
      </c>
      <c r="E108" s="48">
        <v>85000</v>
      </c>
      <c r="F108" s="30">
        <v>18</v>
      </c>
      <c r="G108" s="30" t="s">
        <v>19</v>
      </c>
      <c r="H108" s="28">
        <f>F108/1000*E108</f>
        <v>1529.9999999999998</v>
      </c>
    </row>
    <row r="109" spans="1:8" ht="85.5" customHeight="1">
      <c r="A109" s="32" t="s">
        <v>118</v>
      </c>
      <c r="B109" s="37"/>
      <c r="C109" s="48" t="s">
        <v>21</v>
      </c>
      <c r="D109" s="26">
        <f>E109-500</f>
        <v>80500</v>
      </c>
      <c r="E109" s="48">
        <v>81000</v>
      </c>
      <c r="F109" s="30">
        <v>26</v>
      </c>
      <c r="G109" s="30" t="s">
        <v>19</v>
      </c>
      <c r="H109" s="28">
        <f>F109/1000*E109</f>
        <v>2106</v>
      </c>
    </row>
    <row r="110" spans="1:8" ht="85.5" customHeight="1">
      <c r="A110" s="32" t="s">
        <v>119</v>
      </c>
      <c r="B110" s="37"/>
      <c r="C110" s="48" t="s">
        <v>21</v>
      </c>
      <c r="D110" s="26">
        <f>E110-500</f>
        <v>81500</v>
      </c>
      <c r="E110" s="48">
        <v>82000</v>
      </c>
      <c r="F110" s="30">
        <v>22</v>
      </c>
      <c r="G110" s="30" t="s">
        <v>19</v>
      </c>
      <c r="H110" s="28">
        <f>F110/1000*E110</f>
        <v>1804</v>
      </c>
    </row>
    <row r="111" spans="1:8" ht="85.5" customHeight="1">
      <c r="A111" s="32" t="s">
        <v>120</v>
      </c>
      <c r="B111" s="37"/>
      <c r="C111" s="48" t="s">
        <v>21</v>
      </c>
      <c r="D111" s="26">
        <f>E111-500</f>
        <v>80500</v>
      </c>
      <c r="E111" s="48">
        <v>81000</v>
      </c>
      <c r="F111" s="30">
        <v>32</v>
      </c>
      <c r="G111" s="30" t="s">
        <v>19</v>
      </c>
      <c r="H111" s="28">
        <f>F111/1000*E111</f>
        <v>2592</v>
      </c>
    </row>
    <row r="112" spans="1:8" ht="85.5" customHeight="1">
      <c r="A112" s="32" t="s">
        <v>120</v>
      </c>
      <c r="B112" s="37"/>
      <c r="C112" s="48" t="s">
        <v>36</v>
      </c>
      <c r="D112" s="26">
        <f>E112-500</f>
        <v>80500</v>
      </c>
      <c r="E112" s="48">
        <v>81000</v>
      </c>
      <c r="F112" s="30">
        <v>64</v>
      </c>
      <c r="G112" s="30" t="s">
        <v>19</v>
      </c>
      <c r="H112" s="28">
        <f>F112/1000*E112</f>
        <v>5184</v>
      </c>
    </row>
    <row r="113" spans="1:8" ht="85.5" customHeight="1">
      <c r="A113" s="32" t="s">
        <v>121</v>
      </c>
      <c r="B113" s="37"/>
      <c r="C113" s="48" t="s">
        <v>36</v>
      </c>
      <c r="D113" s="26">
        <f>E113-500</f>
        <v>78500</v>
      </c>
      <c r="E113" s="48">
        <v>79000</v>
      </c>
      <c r="F113" s="30">
        <v>98</v>
      </c>
      <c r="G113" s="30" t="s">
        <v>19</v>
      </c>
      <c r="H113" s="28">
        <f>F113/1000*E113</f>
        <v>7742</v>
      </c>
    </row>
    <row r="114" spans="1:8" ht="85.5" customHeight="1">
      <c r="A114" s="32" t="s">
        <v>122</v>
      </c>
      <c r="B114" s="37" t="s">
        <v>23</v>
      </c>
      <c r="C114" s="48" t="s">
        <v>21</v>
      </c>
      <c r="D114" s="26">
        <f>E114-500</f>
        <v>82500</v>
      </c>
      <c r="E114" s="48">
        <v>83000</v>
      </c>
      <c r="F114" s="30">
        <v>22</v>
      </c>
      <c r="G114" s="30" t="s">
        <v>19</v>
      </c>
      <c r="H114" s="28">
        <f>F114/1000*E114</f>
        <v>1826</v>
      </c>
    </row>
    <row r="115" spans="1:8" ht="85.5" customHeight="1">
      <c r="A115" s="32" t="s">
        <v>122</v>
      </c>
      <c r="B115" s="37"/>
      <c r="C115" s="48" t="s">
        <v>36</v>
      </c>
      <c r="D115" s="26">
        <f>E115-500</f>
        <v>82500</v>
      </c>
      <c r="E115" s="48">
        <v>83000</v>
      </c>
      <c r="F115" s="30">
        <v>44</v>
      </c>
      <c r="G115" s="30" t="s">
        <v>19</v>
      </c>
      <c r="H115" s="28">
        <f>F115/1000*E115</f>
        <v>3652</v>
      </c>
    </row>
    <row r="116" spans="1:8" ht="85.5" customHeight="1">
      <c r="A116" s="32" t="s">
        <v>123</v>
      </c>
      <c r="B116" s="37"/>
      <c r="C116" s="48" t="s">
        <v>21</v>
      </c>
      <c r="D116" s="26">
        <f>E116-500</f>
        <v>80500</v>
      </c>
      <c r="E116" s="48">
        <v>81000</v>
      </c>
      <c r="F116" s="30">
        <v>32</v>
      </c>
      <c r="G116" s="30" t="s">
        <v>19</v>
      </c>
      <c r="H116" s="28">
        <f>F116/1000*E116</f>
        <v>2592</v>
      </c>
    </row>
    <row r="117" spans="1:8" ht="85.5" customHeight="1">
      <c r="A117" s="32" t="s">
        <v>123</v>
      </c>
      <c r="B117" s="37" t="s">
        <v>71</v>
      </c>
      <c r="C117" s="48" t="s">
        <v>36</v>
      </c>
      <c r="D117" s="26">
        <f>E117-500</f>
        <v>80500</v>
      </c>
      <c r="E117" s="48">
        <v>81000</v>
      </c>
      <c r="F117" s="30">
        <v>64</v>
      </c>
      <c r="G117" s="30" t="s">
        <v>19</v>
      </c>
      <c r="H117" s="28">
        <f>F117/1000*E117</f>
        <v>5184</v>
      </c>
    </row>
    <row r="118" spans="1:8" ht="85.5" customHeight="1">
      <c r="A118" s="32" t="s">
        <v>124</v>
      </c>
      <c r="B118" s="37" t="s">
        <v>23</v>
      </c>
      <c r="C118" s="48" t="s">
        <v>36</v>
      </c>
      <c r="D118" s="26">
        <f>E118-500</f>
        <v>80500</v>
      </c>
      <c r="E118" s="48">
        <v>81000</v>
      </c>
      <c r="F118" s="30">
        <v>75</v>
      </c>
      <c r="G118" s="30" t="s">
        <v>19</v>
      </c>
      <c r="H118" s="28">
        <f>F118/1000*E118</f>
        <v>6075</v>
      </c>
    </row>
    <row r="119" spans="1:8" ht="85.5" customHeight="1">
      <c r="A119" s="32" t="s">
        <v>125</v>
      </c>
      <c r="B119" s="37"/>
      <c r="C119" s="48" t="s">
        <v>21</v>
      </c>
      <c r="D119" s="26">
        <f>E119-500</f>
        <v>80500</v>
      </c>
      <c r="E119" s="48">
        <v>81000</v>
      </c>
      <c r="F119" s="30">
        <v>36</v>
      </c>
      <c r="G119" s="30" t="s">
        <v>19</v>
      </c>
      <c r="H119" s="28">
        <f>F119/1000*E119</f>
        <v>2916</v>
      </c>
    </row>
    <row r="120" spans="1:8" ht="85.5" customHeight="1">
      <c r="A120" s="32" t="s">
        <v>126</v>
      </c>
      <c r="B120" s="37"/>
      <c r="C120" s="48" t="s">
        <v>36</v>
      </c>
      <c r="D120" s="26">
        <f>E120-500</f>
        <v>80500</v>
      </c>
      <c r="E120" s="48">
        <v>81000</v>
      </c>
      <c r="F120" s="30">
        <v>86</v>
      </c>
      <c r="G120" s="30" t="s">
        <v>19</v>
      </c>
      <c r="H120" s="28">
        <f>F120/1000*E120</f>
        <v>6965.999999999999</v>
      </c>
    </row>
    <row r="121" spans="1:8" ht="85.5" customHeight="1">
      <c r="A121" s="32" t="s">
        <v>127</v>
      </c>
      <c r="B121" s="37"/>
      <c r="C121" s="48" t="s">
        <v>36</v>
      </c>
      <c r="D121" s="26">
        <f>E121-500</f>
        <v>80500</v>
      </c>
      <c r="E121" s="48">
        <v>81000</v>
      </c>
      <c r="F121" s="30">
        <v>112</v>
      </c>
      <c r="G121" s="30" t="s">
        <v>19</v>
      </c>
      <c r="H121" s="28">
        <f>F121/1000*E121</f>
        <v>9072</v>
      </c>
    </row>
    <row r="122" spans="1:8" ht="85.5" customHeight="1">
      <c r="A122" s="32" t="s">
        <v>128</v>
      </c>
      <c r="B122" s="37" t="s">
        <v>23</v>
      </c>
      <c r="C122" s="48" t="s">
        <v>36</v>
      </c>
      <c r="D122" s="26">
        <f>E122-500</f>
        <v>79500</v>
      </c>
      <c r="E122" s="48">
        <v>80000</v>
      </c>
      <c r="F122" s="30">
        <v>80</v>
      </c>
      <c r="G122" s="30" t="s">
        <v>19</v>
      </c>
      <c r="H122" s="28">
        <f>F122/1000*E122</f>
        <v>6400</v>
      </c>
    </row>
    <row r="123" spans="1:8" ht="85.5" customHeight="1">
      <c r="A123" s="32" t="s">
        <v>129</v>
      </c>
      <c r="B123" s="37"/>
      <c r="C123" s="48" t="s">
        <v>36</v>
      </c>
      <c r="D123" s="26">
        <f>E123-500</f>
        <v>79500</v>
      </c>
      <c r="E123" s="48">
        <v>80000</v>
      </c>
      <c r="F123" s="30">
        <v>109</v>
      </c>
      <c r="G123" s="30" t="s">
        <v>19</v>
      </c>
      <c r="H123" s="28">
        <f>F123/1000*E123</f>
        <v>8720</v>
      </c>
    </row>
    <row r="124" spans="1:8" ht="85.5" customHeight="1">
      <c r="A124" s="32" t="s">
        <v>130</v>
      </c>
      <c r="B124" s="37"/>
      <c r="C124" s="48" t="s">
        <v>36</v>
      </c>
      <c r="D124" s="26">
        <f>E124-500</f>
        <v>79500</v>
      </c>
      <c r="E124" s="48">
        <v>80000</v>
      </c>
      <c r="F124" s="30">
        <v>143</v>
      </c>
      <c r="G124" s="30" t="s">
        <v>19</v>
      </c>
      <c r="H124" s="28">
        <f>F124/1000*E124</f>
        <v>11439.999999999998</v>
      </c>
    </row>
    <row r="125" spans="1:8" ht="85.5" customHeight="1">
      <c r="A125" s="36" t="s">
        <v>131</v>
      </c>
      <c r="B125" s="37" t="s">
        <v>23</v>
      </c>
      <c r="C125" s="48" t="s">
        <v>36</v>
      </c>
      <c r="D125" s="26">
        <f>E125-500</f>
        <v>78500</v>
      </c>
      <c r="E125" s="48">
        <v>79000</v>
      </c>
      <c r="F125" s="30">
        <v>131</v>
      </c>
      <c r="G125" s="30" t="s">
        <v>19</v>
      </c>
      <c r="H125" s="28">
        <f>F125/1000*E125</f>
        <v>10349</v>
      </c>
    </row>
    <row r="126" spans="1:8" ht="85.5" customHeight="1">
      <c r="A126" s="36" t="s">
        <v>132</v>
      </c>
      <c r="B126" s="45"/>
      <c r="C126" s="48" t="s">
        <v>36</v>
      </c>
      <c r="D126" s="26">
        <f>E126-500</f>
        <v>78500</v>
      </c>
      <c r="E126" s="48">
        <v>79000</v>
      </c>
      <c r="F126" s="30">
        <v>173</v>
      </c>
      <c r="G126" s="30" t="s">
        <v>19</v>
      </c>
      <c r="H126" s="28">
        <f>F126/1000*E126</f>
        <v>13666.999999999998</v>
      </c>
    </row>
    <row r="127" spans="1:8" ht="85.5" customHeight="1">
      <c r="A127" s="36" t="s">
        <v>133</v>
      </c>
      <c r="B127" s="45" t="s">
        <v>23</v>
      </c>
      <c r="C127" s="48" t="s">
        <v>36</v>
      </c>
      <c r="D127" s="26">
        <f>E127-500</f>
        <v>81500</v>
      </c>
      <c r="E127" s="48">
        <v>82000</v>
      </c>
      <c r="F127" s="30">
        <v>324</v>
      </c>
      <c r="G127" s="30" t="s">
        <v>19</v>
      </c>
      <c r="H127" s="28">
        <f>F127/1000*E127</f>
        <v>26568</v>
      </c>
    </row>
    <row r="128" spans="1:8" ht="85.5" customHeight="1">
      <c r="A128" s="23" t="s">
        <v>134</v>
      </c>
      <c r="B128" s="23"/>
      <c r="C128" s="23"/>
      <c r="D128" s="23">
        <f>E128-500</f>
        <v>-500</v>
      </c>
      <c r="E128" s="23"/>
      <c r="F128" s="23"/>
      <c r="G128" s="23"/>
      <c r="H128" s="23"/>
    </row>
    <row r="129" spans="1:8" ht="85.5" customHeight="1">
      <c r="A129" s="32" t="s">
        <v>135</v>
      </c>
      <c r="B129" s="37"/>
      <c r="C129" s="27" t="s">
        <v>21</v>
      </c>
      <c r="D129" s="26">
        <f>E129-500</f>
        <v>81500</v>
      </c>
      <c r="E129" s="27">
        <v>82000</v>
      </c>
      <c r="F129" s="30">
        <v>8</v>
      </c>
      <c r="G129" s="30" t="s">
        <v>19</v>
      </c>
      <c r="H129" s="28">
        <f>F129/1000*E129</f>
        <v>656</v>
      </c>
    </row>
    <row r="130" spans="1:8" ht="85.5" customHeight="1">
      <c r="A130" s="32" t="s">
        <v>135</v>
      </c>
      <c r="B130" s="37"/>
      <c r="C130" s="27" t="s">
        <v>136</v>
      </c>
      <c r="D130" s="26">
        <f>E130-500</f>
        <v>81500</v>
      </c>
      <c r="E130" s="27">
        <v>82000</v>
      </c>
      <c r="F130" s="30">
        <v>11</v>
      </c>
      <c r="G130" s="30" t="s">
        <v>19</v>
      </c>
      <c r="H130" s="28">
        <f>F130/1000*E130</f>
        <v>902</v>
      </c>
    </row>
    <row r="131" spans="1:8" ht="85.5" customHeight="1">
      <c r="A131" s="32" t="s">
        <v>137</v>
      </c>
      <c r="B131" s="37" t="s">
        <v>71</v>
      </c>
      <c r="C131" s="27" t="s">
        <v>21</v>
      </c>
      <c r="D131" s="26">
        <f>E131-500</f>
        <v>79500</v>
      </c>
      <c r="E131" s="27">
        <v>80000</v>
      </c>
      <c r="F131" s="30">
        <v>10</v>
      </c>
      <c r="G131" s="30" t="s">
        <v>19</v>
      </c>
      <c r="H131" s="28">
        <f>F131/1000*E131</f>
        <v>800</v>
      </c>
    </row>
    <row r="132" spans="1:8" ht="85.5" customHeight="1">
      <c r="A132" s="32" t="s">
        <v>137</v>
      </c>
      <c r="B132" s="37"/>
      <c r="C132" s="27">
        <v>7.85</v>
      </c>
      <c r="D132" s="26">
        <f>E132-500</f>
        <v>79500</v>
      </c>
      <c r="E132" s="27">
        <v>80000</v>
      </c>
      <c r="F132" s="30">
        <v>14</v>
      </c>
      <c r="G132" s="30" t="s">
        <v>19</v>
      </c>
      <c r="H132" s="28">
        <f>F132/1000*E132</f>
        <v>1120</v>
      </c>
    </row>
    <row r="133" spans="1:8" ht="85.5" customHeight="1">
      <c r="A133" s="32" t="s">
        <v>138</v>
      </c>
      <c r="B133" s="37"/>
      <c r="C133" s="27" t="s">
        <v>21</v>
      </c>
      <c r="D133" s="26">
        <f>E133-500</f>
        <v>80500</v>
      </c>
      <c r="E133" s="27">
        <v>81000</v>
      </c>
      <c r="F133" s="30">
        <v>12</v>
      </c>
      <c r="G133" s="30" t="s">
        <v>19</v>
      </c>
      <c r="H133" s="28">
        <f>F133/1000*E133</f>
        <v>972</v>
      </c>
    </row>
    <row r="134" spans="1:8" ht="85.5" customHeight="1">
      <c r="A134" s="32" t="s">
        <v>139</v>
      </c>
      <c r="B134" s="37" t="s">
        <v>71</v>
      </c>
      <c r="C134" s="27" t="s">
        <v>21</v>
      </c>
      <c r="D134" s="26">
        <f>E134-500</f>
        <v>80500</v>
      </c>
      <c r="E134" s="27">
        <v>81000</v>
      </c>
      <c r="F134" s="30">
        <v>13</v>
      </c>
      <c r="G134" s="30" t="s">
        <v>19</v>
      </c>
      <c r="H134" s="28">
        <f>F134/1000*E134</f>
        <v>1053</v>
      </c>
    </row>
    <row r="135" spans="1:8" ht="85.5" customHeight="1">
      <c r="A135" s="32" t="s">
        <v>140</v>
      </c>
      <c r="B135" s="37" t="s">
        <v>71</v>
      </c>
      <c r="C135" s="27" t="s">
        <v>21</v>
      </c>
      <c r="D135" s="26">
        <f>E135-500</f>
        <v>80500</v>
      </c>
      <c r="E135" s="27">
        <v>81000</v>
      </c>
      <c r="F135" s="30">
        <v>17</v>
      </c>
      <c r="G135" s="30" t="s">
        <v>19</v>
      </c>
      <c r="H135" s="28">
        <f>F135/1000*E135</f>
        <v>1377</v>
      </c>
    </row>
    <row r="136" spans="1:8" ht="85.5" customHeight="1">
      <c r="A136" s="32" t="s">
        <v>141</v>
      </c>
      <c r="B136" s="37"/>
      <c r="C136" s="27" t="s">
        <v>142</v>
      </c>
      <c r="D136" s="26">
        <f>E136-500</f>
        <v>80500</v>
      </c>
      <c r="E136" s="27">
        <v>81000</v>
      </c>
      <c r="F136" s="30">
        <v>22</v>
      </c>
      <c r="G136" s="30" t="s">
        <v>19</v>
      </c>
      <c r="H136" s="28">
        <f>F136/1000*E136</f>
        <v>1782</v>
      </c>
    </row>
    <row r="137" spans="1:8" ht="85.5" customHeight="1">
      <c r="A137" s="32" t="s">
        <v>143</v>
      </c>
      <c r="B137" s="37"/>
      <c r="C137" s="27" t="s">
        <v>21</v>
      </c>
      <c r="D137" s="26">
        <f>E137-500</f>
        <v>78500</v>
      </c>
      <c r="E137" s="27">
        <v>79000</v>
      </c>
      <c r="F137" s="30">
        <v>20</v>
      </c>
      <c r="G137" s="30" t="s">
        <v>19</v>
      </c>
      <c r="H137" s="28">
        <f>F137/1000*E137</f>
        <v>1580</v>
      </c>
    </row>
    <row r="138" spans="1:8" ht="85.5" customHeight="1">
      <c r="A138" s="32" t="s">
        <v>143</v>
      </c>
      <c r="B138" s="37" t="s">
        <v>23</v>
      </c>
      <c r="C138" s="27" t="s">
        <v>144</v>
      </c>
      <c r="D138" s="26">
        <f>E138-500</f>
        <v>78500</v>
      </c>
      <c r="E138" s="27">
        <v>79000</v>
      </c>
      <c r="F138" s="30">
        <v>32</v>
      </c>
      <c r="G138" s="30" t="s">
        <v>19</v>
      </c>
      <c r="H138" s="28">
        <f>F138/1000*E138</f>
        <v>2528</v>
      </c>
    </row>
    <row r="139" spans="1:8" ht="85.5" customHeight="1">
      <c r="A139" s="32" t="s">
        <v>145</v>
      </c>
      <c r="B139" s="37"/>
      <c r="C139" s="27" t="s">
        <v>144</v>
      </c>
      <c r="D139" s="26">
        <f>E139-500</f>
        <v>78500</v>
      </c>
      <c r="E139" s="27">
        <v>79000</v>
      </c>
      <c r="F139" s="30">
        <v>38</v>
      </c>
      <c r="G139" s="30" t="s">
        <v>19</v>
      </c>
      <c r="H139" s="28">
        <f>F139/1000*E139</f>
        <v>3002</v>
      </c>
    </row>
    <row r="140" spans="1:8" ht="85.5" customHeight="1">
      <c r="A140" s="32" t="s">
        <v>146</v>
      </c>
      <c r="B140" s="37" t="s">
        <v>23</v>
      </c>
      <c r="C140" s="27" t="s">
        <v>144</v>
      </c>
      <c r="D140" s="26">
        <f>E140-500</f>
        <v>78000</v>
      </c>
      <c r="E140" s="27">
        <v>78500</v>
      </c>
      <c r="F140" s="30">
        <v>44</v>
      </c>
      <c r="G140" s="30" t="s">
        <v>19</v>
      </c>
      <c r="H140" s="28">
        <f>F140/1000*E140</f>
        <v>3454</v>
      </c>
    </row>
    <row r="141" spans="1:8" ht="85.5" customHeight="1">
      <c r="A141" s="32" t="s">
        <v>146</v>
      </c>
      <c r="B141" s="37"/>
      <c r="C141" s="27" t="s">
        <v>147</v>
      </c>
      <c r="D141" s="26">
        <f>E141-500</f>
        <v>78000</v>
      </c>
      <c r="E141" s="27">
        <v>78500</v>
      </c>
      <c r="F141" s="30">
        <v>49</v>
      </c>
      <c r="G141" s="30" t="s">
        <v>19</v>
      </c>
      <c r="H141" s="28">
        <f>F141/1000*E141</f>
        <v>3846.5</v>
      </c>
    </row>
    <row r="142" spans="1:8" ht="85.5" customHeight="1">
      <c r="A142" s="32" t="s">
        <v>148</v>
      </c>
      <c r="B142" s="37"/>
      <c r="C142" s="27" t="s">
        <v>144</v>
      </c>
      <c r="D142" s="26">
        <f>E142-500</f>
        <v>78000</v>
      </c>
      <c r="E142" s="27">
        <v>78500</v>
      </c>
      <c r="F142" s="30">
        <v>52</v>
      </c>
      <c r="G142" s="30" t="s">
        <v>19</v>
      </c>
      <c r="H142" s="28">
        <f>F142/1000*E142</f>
        <v>4082</v>
      </c>
    </row>
    <row r="143" spans="1:8" ht="85.5" customHeight="1">
      <c r="A143" s="32" t="s">
        <v>148</v>
      </c>
      <c r="B143" s="37"/>
      <c r="C143" s="27" t="s">
        <v>36</v>
      </c>
      <c r="D143" s="26">
        <f>E143-500</f>
        <v>78000</v>
      </c>
      <c r="E143" s="27">
        <v>78500</v>
      </c>
      <c r="F143" s="30">
        <v>65</v>
      </c>
      <c r="G143" s="30" t="s">
        <v>19</v>
      </c>
      <c r="H143" s="28">
        <f>F143/1000*E143</f>
        <v>5102.5</v>
      </c>
    </row>
    <row r="144" spans="1:8" ht="85.5" customHeight="1">
      <c r="A144" s="32" t="s">
        <v>149</v>
      </c>
      <c r="B144" s="37" t="s">
        <v>23</v>
      </c>
      <c r="C144" s="27" t="s">
        <v>150</v>
      </c>
      <c r="D144" s="26">
        <f>E144-500</f>
        <v>77500</v>
      </c>
      <c r="E144" s="27">
        <v>78000</v>
      </c>
      <c r="F144" s="30">
        <v>72</v>
      </c>
      <c r="G144" s="30" t="s">
        <v>19</v>
      </c>
      <c r="H144" s="28">
        <f>F144/1000*E144</f>
        <v>5616</v>
      </c>
    </row>
    <row r="145" spans="1:8" ht="85.5" customHeight="1">
      <c r="A145" s="32" t="s">
        <v>149</v>
      </c>
      <c r="B145" s="37"/>
      <c r="C145" s="27" t="s">
        <v>36</v>
      </c>
      <c r="D145" s="26">
        <f>E145-500</f>
        <v>77500</v>
      </c>
      <c r="E145" s="27">
        <v>78000</v>
      </c>
      <c r="F145" s="30">
        <v>77</v>
      </c>
      <c r="G145" s="30" t="s">
        <v>19</v>
      </c>
      <c r="H145" s="28">
        <f>F145/1000*E145</f>
        <v>6006</v>
      </c>
    </row>
    <row r="146" spans="1:8" ht="85.5" customHeight="1">
      <c r="A146" s="32" t="s">
        <v>151</v>
      </c>
      <c r="B146" s="37"/>
      <c r="C146" s="27" t="s">
        <v>36</v>
      </c>
      <c r="D146" s="26">
        <f>E146-500</f>
        <v>78000</v>
      </c>
      <c r="E146" s="27">
        <v>78500</v>
      </c>
      <c r="F146" s="30">
        <v>88</v>
      </c>
      <c r="G146" s="30" t="s">
        <v>19</v>
      </c>
      <c r="H146" s="28">
        <f>F146/1000*E146</f>
        <v>6908</v>
      </c>
    </row>
    <row r="147" spans="1:8" ht="85.5" customHeight="1">
      <c r="A147" s="32" t="s">
        <v>152</v>
      </c>
      <c r="B147" s="37"/>
      <c r="C147" s="27" t="s">
        <v>36</v>
      </c>
      <c r="D147" s="26">
        <f>E147-500</f>
        <v>78000</v>
      </c>
      <c r="E147" s="27">
        <v>78500</v>
      </c>
      <c r="F147" s="30">
        <v>99</v>
      </c>
      <c r="G147" s="30" t="s">
        <v>19</v>
      </c>
      <c r="H147" s="28">
        <f>F147/1000*E147</f>
        <v>7771.5</v>
      </c>
    </row>
    <row r="148" spans="1:8" ht="85.5" customHeight="1">
      <c r="A148" s="32" t="s">
        <v>153</v>
      </c>
      <c r="B148" s="37"/>
      <c r="C148" s="27" t="s">
        <v>36</v>
      </c>
      <c r="D148" s="26">
        <f>E148-500</f>
        <v>77500</v>
      </c>
      <c r="E148" s="27">
        <v>78000</v>
      </c>
      <c r="F148" s="30">
        <v>184</v>
      </c>
      <c r="G148" s="30" t="s">
        <v>19</v>
      </c>
      <c r="H148" s="28">
        <f>F148/1000*E148</f>
        <v>14352</v>
      </c>
    </row>
    <row r="149" spans="1:8" ht="85.5" customHeight="1">
      <c r="A149" s="32" t="s">
        <v>154</v>
      </c>
      <c r="B149" s="37" t="s">
        <v>23</v>
      </c>
      <c r="C149" s="27" t="s">
        <v>36</v>
      </c>
      <c r="D149" s="26">
        <f>E149-500</f>
        <v>77500</v>
      </c>
      <c r="E149" s="27">
        <v>78000</v>
      </c>
      <c r="F149" s="30">
        <v>206</v>
      </c>
      <c r="G149" s="30" t="s">
        <v>19</v>
      </c>
      <c r="H149" s="28">
        <f>F149/1000*E149</f>
        <v>16068</v>
      </c>
    </row>
    <row r="150" spans="1:8" ht="85.5" customHeight="1">
      <c r="A150" s="23" t="s">
        <v>155</v>
      </c>
      <c r="B150" s="23"/>
      <c r="C150" s="23"/>
      <c r="D150" s="23">
        <f>E150-500</f>
        <v>-500</v>
      </c>
      <c r="E150" s="23"/>
      <c r="F150" s="23"/>
      <c r="G150" s="23"/>
      <c r="H150" s="23"/>
    </row>
    <row r="151" spans="1:8" ht="85.5" customHeight="1">
      <c r="A151" s="32" t="s">
        <v>156</v>
      </c>
      <c r="B151" s="37"/>
      <c r="C151" s="27" t="s">
        <v>21</v>
      </c>
      <c r="D151" s="26">
        <f>E151-500</f>
        <v>81500</v>
      </c>
      <c r="E151" s="27">
        <v>82000</v>
      </c>
      <c r="F151" s="30">
        <v>9</v>
      </c>
      <c r="G151" s="30" t="s">
        <v>19</v>
      </c>
      <c r="H151" s="28">
        <f>F151/1000*E151</f>
        <v>738</v>
      </c>
    </row>
    <row r="152" spans="1:8" ht="85.5" customHeight="1">
      <c r="A152" s="32" t="s">
        <v>157</v>
      </c>
      <c r="B152" s="37" t="s">
        <v>23</v>
      </c>
      <c r="C152" s="27" t="s">
        <v>21</v>
      </c>
      <c r="D152" s="26">
        <f>E152-500</f>
        <v>81500</v>
      </c>
      <c r="E152" s="27">
        <v>82000</v>
      </c>
      <c r="F152" s="30">
        <v>10</v>
      </c>
      <c r="G152" s="30" t="s">
        <v>19</v>
      </c>
      <c r="H152" s="28">
        <f>F152/1000*E152</f>
        <v>820</v>
      </c>
    </row>
    <row r="153" spans="1:8" ht="85.5" customHeight="1">
      <c r="A153" s="32" t="s">
        <v>158</v>
      </c>
      <c r="B153" s="37" t="s">
        <v>23</v>
      </c>
      <c r="C153" s="27" t="s">
        <v>21</v>
      </c>
      <c r="D153" s="26">
        <f>E153-500</f>
        <v>81500</v>
      </c>
      <c r="E153" s="27">
        <v>82000</v>
      </c>
      <c r="F153" s="30">
        <v>11</v>
      </c>
      <c r="G153" s="30" t="s">
        <v>19</v>
      </c>
      <c r="H153" s="28">
        <f>F153/1000*E153</f>
        <v>902</v>
      </c>
    </row>
    <row r="154" spans="1:8" ht="85.5" customHeight="1">
      <c r="A154" s="32" t="s">
        <v>159</v>
      </c>
      <c r="B154" s="37"/>
      <c r="C154" s="27" t="s">
        <v>21</v>
      </c>
      <c r="D154" s="26">
        <f>E154-500</f>
        <v>76500</v>
      </c>
      <c r="E154" s="27">
        <v>77000</v>
      </c>
      <c r="F154" s="30">
        <v>15</v>
      </c>
      <c r="G154" s="30" t="s">
        <v>19</v>
      </c>
      <c r="H154" s="28">
        <f>F154/1000*E154</f>
        <v>1155</v>
      </c>
    </row>
    <row r="155" spans="1:8" ht="85.5" customHeight="1">
      <c r="A155" s="32" t="s">
        <v>159</v>
      </c>
      <c r="B155" s="37" t="s">
        <v>23</v>
      </c>
      <c r="C155" s="27" t="s">
        <v>36</v>
      </c>
      <c r="D155" s="26">
        <f>E155-500</f>
        <v>76500</v>
      </c>
      <c r="E155" s="27">
        <v>77000</v>
      </c>
      <c r="F155" s="30">
        <v>30</v>
      </c>
      <c r="G155" s="30" t="s">
        <v>19</v>
      </c>
      <c r="H155" s="28">
        <f>F155/1000*E155</f>
        <v>2310</v>
      </c>
    </row>
    <row r="156" spans="1:8" ht="85.5" customHeight="1">
      <c r="A156" s="32" t="s">
        <v>160</v>
      </c>
      <c r="B156" s="37" t="s">
        <v>23</v>
      </c>
      <c r="C156" s="27" t="s">
        <v>36</v>
      </c>
      <c r="D156" s="26">
        <f>E156-500</f>
        <v>87500</v>
      </c>
      <c r="E156" s="27">
        <v>88000</v>
      </c>
      <c r="F156" s="30">
        <v>34</v>
      </c>
      <c r="G156" s="30" t="s">
        <v>19</v>
      </c>
      <c r="H156" s="28">
        <f>F156/1000*E156</f>
        <v>2992</v>
      </c>
    </row>
    <row r="157" spans="1:8" ht="85.5" customHeight="1">
      <c r="A157" s="32" t="s">
        <v>160</v>
      </c>
      <c r="B157" s="37" t="s">
        <v>23</v>
      </c>
      <c r="C157" s="27" t="s">
        <v>21</v>
      </c>
      <c r="D157" s="26">
        <f>E157-500</f>
        <v>87500</v>
      </c>
      <c r="E157" s="27">
        <v>88000</v>
      </c>
      <c r="F157" s="30">
        <v>17</v>
      </c>
      <c r="G157" s="30" t="s">
        <v>19</v>
      </c>
      <c r="H157" s="28">
        <f>F157/1000*E157</f>
        <v>1496</v>
      </c>
    </row>
    <row r="158" spans="1:8" ht="85.5" customHeight="1">
      <c r="A158" s="32" t="s">
        <v>161</v>
      </c>
      <c r="B158" s="37" t="s">
        <v>23</v>
      </c>
      <c r="C158" s="27" t="s">
        <v>36</v>
      </c>
      <c r="D158" s="26">
        <f>E158-500</f>
        <v>79500</v>
      </c>
      <c r="E158" s="27">
        <v>80000</v>
      </c>
      <c r="F158" s="30">
        <v>38</v>
      </c>
      <c r="G158" s="30" t="s">
        <v>19</v>
      </c>
      <c r="H158" s="28">
        <f>F158/1000*E158</f>
        <v>3040</v>
      </c>
    </row>
    <row r="159" spans="1:8" ht="85.5" customHeight="1">
      <c r="A159" s="32" t="s">
        <v>162</v>
      </c>
      <c r="B159" s="37" t="s">
        <v>23</v>
      </c>
      <c r="C159" s="27" t="s">
        <v>36</v>
      </c>
      <c r="D159" s="26">
        <f>E159-500</f>
        <v>79500</v>
      </c>
      <c r="E159" s="27">
        <v>80000</v>
      </c>
      <c r="F159" s="30">
        <v>47</v>
      </c>
      <c r="G159" s="30" t="s">
        <v>19</v>
      </c>
      <c r="H159" s="28">
        <f>F159/1000*E159</f>
        <v>3760</v>
      </c>
    </row>
    <row r="160" spans="1:8" ht="85.5" customHeight="1">
      <c r="A160" s="32" t="s">
        <v>163</v>
      </c>
      <c r="B160" s="37" t="s">
        <v>23</v>
      </c>
      <c r="C160" s="27" t="s">
        <v>36</v>
      </c>
      <c r="D160" s="26">
        <f>E160-500</f>
        <v>82500</v>
      </c>
      <c r="E160" s="27">
        <v>83000</v>
      </c>
      <c r="F160" s="30">
        <v>60</v>
      </c>
      <c r="G160" s="30" t="s">
        <v>19</v>
      </c>
      <c r="H160" s="28">
        <f>F160/1000*E160</f>
        <v>4980</v>
      </c>
    </row>
    <row r="161" spans="1:8" ht="85.5" customHeight="1">
      <c r="A161" s="32" t="s">
        <v>164</v>
      </c>
      <c r="B161" s="37" t="s">
        <v>23</v>
      </c>
      <c r="C161" s="27" t="s">
        <v>36</v>
      </c>
      <c r="D161" s="26">
        <f>E161-500</f>
        <v>82500</v>
      </c>
      <c r="E161" s="27">
        <v>83000</v>
      </c>
      <c r="F161" s="30">
        <v>70</v>
      </c>
      <c r="G161" s="30" t="s">
        <v>19</v>
      </c>
      <c r="H161" s="28">
        <f>F161/1000*E161</f>
        <v>5810.000000000001</v>
      </c>
    </row>
    <row r="162" spans="1:8" ht="85.5" customHeight="1">
      <c r="A162" s="32" t="s">
        <v>165</v>
      </c>
      <c r="B162" s="37" t="s">
        <v>23</v>
      </c>
      <c r="C162" s="27" t="s">
        <v>36</v>
      </c>
      <c r="D162" s="26">
        <f>E162-500</f>
        <v>79500</v>
      </c>
      <c r="E162" s="27">
        <v>80000</v>
      </c>
      <c r="F162" s="30">
        <v>71</v>
      </c>
      <c r="G162" s="30" t="s">
        <v>19</v>
      </c>
      <c r="H162" s="28">
        <f>F162/1000*E162</f>
        <v>5679.999999999999</v>
      </c>
    </row>
    <row r="163" spans="1:8" ht="85.5" customHeight="1">
      <c r="A163" s="32" t="s">
        <v>166</v>
      </c>
      <c r="B163" s="37" t="s">
        <v>23</v>
      </c>
      <c r="C163" s="27" t="s">
        <v>36</v>
      </c>
      <c r="D163" s="26">
        <f>E163-500</f>
        <v>79500</v>
      </c>
      <c r="E163" s="27">
        <v>80000</v>
      </c>
      <c r="F163" s="30">
        <v>112</v>
      </c>
      <c r="G163" s="30" t="s">
        <v>19</v>
      </c>
      <c r="H163" s="28">
        <f>F163/1000*E163</f>
        <v>8960</v>
      </c>
    </row>
    <row r="164" spans="1:8" ht="85.5" customHeight="1">
      <c r="A164" s="32" t="s">
        <v>167</v>
      </c>
      <c r="B164" s="37" t="s">
        <v>23</v>
      </c>
      <c r="C164" s="27" t="s">
        <v>36</v>
      </c>
      <c r="D164" s="26">
        <f>E164-500</f>
        <v>81500</v>
      </c>
      <c r="E164" s="27">
        <v>82000</v>
      </c>
      <c r="F164" s="30">
        <v>100</v>
      </c>
      <c r="G164" s="30" t="s">
        <v>19</v>
      </c>
      <c r="H164" s="28">
        <f>F164/1000*E164</f>
        <v>8200</v>
      </c>
    </row>
    <row r="165" spans="1:8" ht="85.5" customHeight="1">
      <c r="A165" s="32" t="s">
        <v>168</v>
      </c>
      <c r="B165" s="37" t="s">
        <v>71</v>
      </c>
      <c r="C165" s="27" t="s">
        <v>169</v>
      </c>
      <c r="D165" s="26">
        <f>E165-500</f>
        <v>79500</v>
      </c>
      <c r="E165" s="27">
        <v>80000</v>
      </c>
      <c r="F165" s="30">
        <v>89</v>
      </c>
      <c r="G165" s="30" t="s">
        <v>19</v>
      </c>
      <c r="H165" s="28">
        <f>F165/1000*E165</f>
        <v>7120</v>
      </c>
    </row>
    <row r="166" spans="1:8" ht="85.5" customHeight="1">
      <c r="A166" s="32" t="s">
        <v>168</v>
      </c>
      <c r="B166" s="37" t="s">
        <v>23</v>
      </c>
      <c r="C166" s="27" t="s">
        <v>36</v>
      </c>
      <c r="D166" s="26">
        <f>E166-500</f>
        <v>79500</v>
      </c>
      <c r="E166" s="27">
        <v>80000</v>
      </c>
      <c r="F166" s="30">
        <v>116</v>
      </c>
      <c r="G166" s="30" t="s">
        <v>19</v>
      </c>
      <c r="H166" s="28">
        <f>F166/1000*E166</f>
        <v>9280</v>
      </c>
    </row>
    <row r="167" spans="1:8" ht="85.5" customHeight="1">
      <c r="A167" s="32" t="s">
        <v>170</v>
      </c>
      <c r="B167" s="37" t="s">
        <v>23</v>
      </c>
      <c r="C167" s="27" t="s">
        <v>36</v>
      </c>
      <c r="D167" s="26">
        <f>E167-500</f>
        <v>79500</v>
      </c>
      <c r="E167" s="27">
        <v>80000</v>
      </c>
      <c r="F167" s="30">
        <v>131</v>
      </c>
      <c r="G167" s="30" t="s">
        <v>19</v>
      </c>
      <c r="H167" s="28">
        <f>F167/1000*E167</f>
        <v>10480</v>
      </c>
    </row>
    <row r="168" spans="1:8" ht="85.5" customHeight="1">
      <c r="A168" s="32" t="s">
        <v>171</v>
      </c>
      <c r="B168" s="37" t="s">
        <v>23</v>
      </c>
      <c r="C168" s="27" t="s">
        <v>36</v>
      </c>
      <c r="D168" s="26">
        <f>E168-500</f>
        <v>79500</v>
      </c>
      <c r="E168" s="27">
        <v>80000</v>
      </c>
      <c r="F168" s="30">
        <v>131</v>
      </c>
      <c r="G168" s="30" t="s">
        <v>19</v>
      </c>
      <c r="H168" s="28">
        <f>F168/1000*E168</f>
        <v>10480</v>
      </c>
    </row>
    <row r="169" spans="1:8" ht="85.5" customHeight="1">
      <c r="A169" s="32" t="s">
        <v>172</v>
      </c>
      <c r="B169" s="37" t="s">
        <v>23</v>
      </c>
      <c r="C169" s="27" t="s">
        <v>36</v>
      </c>
      <c r="D169" s="26">
        <f>E169-500</f>
        <v>79500</v>
      </c>
      <c r="E169" s="27">
        <v>80000</v>
      </c>
      <c r="F169" s="30">
        <v>148</v>
      </c>
      <c r="G169" s="30" t="s">
        <v>19</v>
      </c>
      <c r="H169" s="28">
        <f>F169/1000*E169</f>
        <v>11840</v>
      </c>
    </row>
    <row r="170" spans="1:8" ht="85.5" customHeight="1">
      <c r="A170" s="32" t="s">
        <v>173</v>
      </c>
      <c r="B170" s="37" t="s">
        <v>71</v>
      </c>
      <c r="C170" s="27" t="s">
        <v>169</v>
      </c>
      <c r="D170" s="26">
        <f>E170-500</f>
        <v>81500</v>
      </c>
      <c r="E170" s="27">
        <v>82000</v>
      </c>
      <c r="F170" s="30">
        <v>136</v>
      </c>
      <c r="G170" s="30" t="s">
        <v>19</v>
      </c>
      <c r="H170" s="28">
        <f>F170/1000*E170</f>
        <v>11152</v>
      </c>
    </row>
    <row r="171" spans="1:8" ht="85.5" customHeight="1">
      <c r="A171" s="32" t="s">
        <v>174</v>
      </c>
      <c r="B171" s="37" t="s">
        <v>23</v>
      </c>
      <c r="C171" s="27" t="s">
        <v>36</v>
      </c>
      <c r="D171" s="26">
        <f>E171-500</f>
        <v>81500</v>
      </c>
      <c r="E171" s="27">
        <v>82000</v>
      </c>
      <c r="F171" s="30">
        <v>189</v>
      </c>
      <c r="G171" s="30" t="s">
        <v>19</v>
      </c>
      <c r="H171" s="28">
        <f>F171/1000*E171</f>
        <v>15498</v>
      </c>
    </row>
    <row r="172" spans="1:8" ht="85.5" customHeight="1">
      <c r="A172" s="32" t="s">
        <v>175</v>
      </c>
      <c r="B172" s="37" t="s">
        <v>23</v>
      </c>
      <c r="C172" s="27" t="s">
        <v>36</v>
      </c>
      <c r="D172" s="26">
        <f>E172-500</f>
        <v>122500</v>
      </c>
      <c r="E172" s="27">
        <v>123000</v>
      </c>
      <c r="F172" s="30">
        <v>264</v>
      </c>
      <c r="G172" s="30" t="s">
        <v>19</v>
      </c>
      <c r="H172" s="28">
        <f>F172/1000*E172</f>
        <v>32472</v>
      </c>
    </row>
    <row r="173" spans="1:8" ht="85.5" customHeight="1">
      <c r="A173" s="23" t="s">
        <v>176</v>
      </c>
      <c r="B173" s="23"/>
      <c r="C173" s="23"/>
      <c r="D173" s="23">
        <f>E173-500</f>
        <v>-500</v>
      </c>
      <c r="E173" s="23"/>
      <c r="F173" s="23"/>
      <c r="G173" s="23"/>
      <c r="H173" s="23"/>
    </row>
    <row r="174" spans="1:8" ht="85.5" customHeight="1">
      <c r="A174" s="32" t="s">
        <v>177</v>
      </c>
      <c r="B174" s="37"/>
      <c r="C174" s="26" t="s">
        <v>36</v>
      </c>
      <c r="D174" s="26">
        <f>E174-500</f>
        <v>87500</v>
      </c>
      <c r="E174" s="27">
        <v>88000</v>
      </c>
      <c r="F174" s="30">
        <v>71</v>
      </c>
      <c r="G174" s="30" t="s">
        <v>19</v>
      </c>
      <c r="H174" s="28">
        <f>F174/1000*E174</f>
        <v>6247.999999999999</v>
      </c>
    </row>
    <row r="175" spans="1:8" ht="85.5" customHeight="1">
      <c r="A175" s="32" t="s">
        <v>178</v>
      </c>
      <c r="B175" s="37"/>
      <c r="C175" s="26" t="s">
        <v>36</v>
      </c>
      <c r="D175" s="26">
        <f>E175-500</f>
        <v>84000</v>
      </c>
      <c r="E175" s="27">
        <v>84500</v>
      </c>
      <c r="F175" s="30">
        <v>86</v>
      </c>
      <c r="G175" s="30" t="s">
        <v>19</v>
      </c>
      <c r="H175" s="28">
        <f>F175/1000*E175</f>
        <v>7266.999999999999</v>
      </c>
    </row>
    <row r="176" spans="1:8" ht="85.5" customHeight="1">
      <c r="A176" s="32" t="s">
        <v>179</v>
      </c>
      <c r="B176" s="37" t="s">
        <v>71</v>
      </c>
      <c r="C176" s="26" t="s">
        <v>169</v>
      </c>
      <c r="D176" s="26">
        <f>E176-500</f>
        <v>81500</v>
      </c>
      <c r="E176" s="27">
        <v>82000</v>
      </c>
      <c r="F176" s="30">
        <v>82</v>
      </c>
      <c r="G176" s="30" t="s">
        <v>19</v>
      </c>
      <c r="H176" s="28">
        <f>F176/1000*E176</f>
        <v>6724</v>
      </c>
    </row>
    <row r="177" spans="1:8" ht="85.5" customHeight="1">
      <c r="A177" s="32" t="s">
        <v>179</v>
      </c>
      <c r="B177" s="37" t="s">
        <v>71</v>
      </c>
      <c r="C177" s="26" t="s">
        <v>36</v>
      </c>
      <c r="D177" s="26">
        <f>E177-500</f>
        <v>81500</v>
      </c>
      <c r="E177" s="27">
        <v>82000</v>
      </c>
      <c r="F177" s="30">
        <v>104</v>
      </c>
      <c r="G177" s="30" t="s">
        <v>19</v>
      </c>
      <c r="H177" s="28">
        <f>F177/1000*E177</f>
        <v>8528</v>
      </c>
    </row>
    <row r="178" spans="1:8" ht="85.5" customHeight="1">
      <c r="A178" s="32" t="s">
        <v>180</v>
      </c>
      <c r="B178" s="37" t="s">
        <v>23</v>
      </c>
      <c r="C178" s="26" t="s">
        <v>36</v>
      </c>
      <c r="D178" s="26">
        <f>E178-500</f>
        <v>86500</v>
      </c>
      <c r="E178" s="27">
        <v>87000</v>
      </c>
      <c r="F178" s="30">
        <v>134</v>
      </c>
      <c r="G178" s="30" t="s">
        <v>19</v>
      </c>
      <c r="H178" s="28">
        <f>F178/1000*E178</f>
        <v>11658</v>
      </c>
    </row>
    <row r="179" spans="1:8" ht="85.5" customHeight="1">
      <c r="A179" s="32" t="s">
        <v>181</v>
      </c>
      <c r="B179" s="37" t="s">
        <v>23</v>
      </c>
      <c r="C179" s="26" t="s">
        <v>36</v>
      </c>
      <c r="D179" s="26">
        <f>E179-500</f>
        <v>86500</v>
      </c>
      <c r="E179" s="27">
        <v>87000</v>
      </c>
      <c r="F179" s="30">
        <v>154</v>
      </c>
      <c r="G179" s="30" t="s">
        <v>19</v>
      </c>
      <c r="H179" s="28">
        <f>F179/1000*E179</f>
        <v>13398</v>
      </c>
    </row>
    <row r="180" spans="1:8" ht="85.5" customHeight="1">
      <c r="A180" s="32" t="s">
        <v>182</v>
      </c>
      <c r="B180" s="37" t="s">
        <v>23</v>
      </c>
      <c r="C180" s="26" t="s">
        <v>36</v>
      </c>
      <c r="D180" s="26">
        <f>E180-500</f>
        <v>86500</v>
      </c>
      <c r="E180" s="27">
        <v>87000</v>
      </c>
      <c r="F180" s="30">
        <v>177</v>
      </c>
      <c r="G180" s="30" t="s">
        <v>19</v>
      </c>
      <c r="H180" s="28">
        <f>F180/1000*E180</f>
        <v>15399</v>
      </c>
    </row>
    <row r="181" spans="1:8" ht="85.5" customHeight="1">
      <c r="A181" s="32" t="s">
        <v>183</v>
      </c>
      <c r="B181" s="37" t="s">
        <v>23</v>
      </c>
      <c r="C181" s="26" t="s">
        <v>36</v>
      </c>
      <c r="D181" s="26">
        <f>E181-500</f>
        <v>89500</v>
      </c>
      <c r="E181" s="27">
        <v>90000</v>
      </c>
      <c r="F181" s="30">
        <v>202</v>
      </c>
      <c r="G181" s="30" t="s">
        <v>19</v>
      </c>
      <c r="H181" s="28">
        <f>F181/1000*E181</f>
        <v>18180</v>
      </c>
    </row>
    <row r="182" spans="1:8" ht="85.5" customHeight="1">
      <c r="A182" s="32" t="s">
        <v>184</v>
      </c>
      <c r="B182" s="37" t="s">
        <v>23</v>
      </c>
      <c r="C182" s="26" t="s">
        <v>36</v>
      </c>
      <c r="D182" s="26">
        <f>E182-500</f>
        <v>122500</v>
      </c>
      <c r="E182" s="27">
        <v>123000</v>
      </c>
      <c r="F182" s="30">
        <v>228</v>
      </c>
      <c r="G182" s="30" t="s">
        <v>19</v>
      </c>
      <c r="H182" s="28">
        <f>F182/1000*E182</f>
        <v>28044</v>
      </c>
    </row>
    <row r="183" spans="1:8" ht="85.5" customHeight="1">
      <c r="A183" s="32" t="s">
        <v>185</v>
      </c>
      <c r="B183" s="37" t="s">
        <v>23</v>
      </c>
      <c r="C183" s="26" t="s">
        <v>36</v>
      </c>
      <c r="D183" s="26">
        <f>E183-500</f>
        <v>122500</v>
      </c>
      <c r="E183" s="27">
        <v>123000</v>
      </c>
      <c r="F183" s="30">
        <v>254</v>
      </c>
      <c r="G183" s="30" t="s">
        <v>19</v>
      </c>
      <c r="H183" s="28">
        <f>F183/1000*E183</f>
        <v>31242</v>
      </c>
    </row>
    <row r="184" spans="1:8" ht="85.5" customHeight="1">
      <c r="A184" s="32" t="s">
        <v>186</v>
      </c>
      <c r="B184" s="37" t="s">
        <v>23</v>
      </c>
      <c r="C184" s="26" t="s">
        <v>150</v>
      </c>
      <c r="D184" s="26">
        <f>E184-500</f>
        <v>122500</v>
      </c>
      <c r="E184" s="27">
        <v>123000</v>
      </c>
      <c r="F184" s="30">
        <v>272</v>
      </c>
      <c r="G184" s="30" t="s">
        <v>19</v>
      </c>
      <c r="H184" s="28">
        <f>F184/1000*E184</f>
        <v>33456</v>
      </c>
    </row>
    <row r="185" spans="1:8" ht="85.5" customHeight="1">
      <c r="A185" s="32" t="s">
        <v>186</v>
      </c>
      <c r="B185" s="37" t="s">
        <v>23</v>
      </c>
      <c r="C185" s="26" t="s">
        <v>36</v>
      </c>
      <c r="D185" s="26">
        <f>E185-500</f>
        <v>133500</v>
      </c>
      <c r="E185" s="27">
        <v>134000</v>
      </c>
      <c r="F185" s="30">
        <v>288</v>
      </c>
      <c r="G185" s="30" t="s">
        <v>19</v>
      </c>
      <c r="H185" s="28">
        <f>F185/1000*E185</f>
        <v>38592</v>
      </c>
    </row>
    <row r="186" spans="1:8" ht="85.5" customHeight="1">
      <c r="A186" s="32" t="s">
        <v>187</v>
      </c>
      <c r="B186" s="37" t="s">
        <v>23</v>
      </c>
      <c r="C186" s="26" t="s">
        <v>36</v>
      </c>
      <c r="D186" s="26">
        <f>E186-500</f>
        <v>133500</v>
      </c>
      <c r="E186" s="27">
        <v>134000</v>
      </c>
      <c r="F186" s="30">
        <v>333</v>
      </c>
      <c r="G186" s="30" t="s">
        <v>19</v>
      </c>
      <c r="H186" s="28">
        <f>F186/1000*E186</f>
        <v>44622</v>
      </c>
    </row>
    <row r="187" spans="1:8" ht="85.5" customHeight="1">
      <c r="A187" s="32" t="s">
        <v>188</v>
      </c>
      <c r="B187" s="37" t="s">
        <v>23</v>
      </c>
      <c r="C187" s="26" t="s">
        <v>36</v>
      </c>
      <c r="D187" s="26">
        <f>E187-500</f>
        <v>133500</v>
      </c>
      <c r="E187" s="27">
        <v>134000</v>
      </c>
      <c r="F187" s="30">
        <v>385</v>
      </c>
      <c r="G187" s="30" t="s">
        <v>19</v>
      </c>
      <c r="H187" s="28">
        <f>F187/1000*E187</f>
        <v>51590</v>
      </c>
    </row>
    <row r="188" spans="1:8" s="50" customFormat="1" ht="85.5" customHeight="1">
      <c r="A188" s="49" t="s">
        <v>189</v>
      </c>
      <c r="B188" s="49"/>
      <c r="C188" s="49"/>
      <c r="D188" s="49"/>
      <c r="E188" s="49"/>
      <c r="F188" s="49"/>
      <c r="G188" s="49"/>
      <c r="H188" s="49"/>
    </row>
    <row r="189" spans="1:8" s="50" customFormat="1" ht="85.5" customHeight="1">
      <c r="A189" s="49"/>
      <c r="B189" s="51"/>
      <c r="C189" s="52"/>
      <c r="D189" s="52"/>
      <c r="E189" s="53"/>
      <c r="F189" s="51"/>
      <c r="G189" s="51"/>
      <c r="H189" s="54"/>
    </row>
    <row r="190" spans="1:8" s="50" customFormat="1" ht="85.5" customHeight="1">
      <c r="A190" s="49" t="s">
        <v>190</v>
      </c>
      <c r="B190" s="49"/>
      <c r="C190" s="49"/>
      <c r="D190" s="49"/>
      <c r="E190" s="49"/>
      <c r="F190" s="49"/>
      <c r="G190" s="49"/>
      <c r="H190" s="49"/>
    </row>
    <row r="191" spans="1:8" s="50" customFormat="1" ht="85.5" customHeight="1">
      <c r="A191" s="55" t="s">
        <v>191</v>
      </c>
      <c r="B191" s="55"/>
      <c r="C191" s="55"/>
      <c r="D191" s="55"/>
      <c r="E191" s="55"/>
      <c r="F191" s="55"/>
      <c r="G191" s="55"/>
      <c r="H191" s="55"/>
    </row>
    <row r="192" spans="1:8" ht="85.5" customHeight="1">
      <c r="A192" s="55" t="s">
        <v>192</v>
      </c>
      <c r="B192" s="55"/>
      <c r="C192" s="55"/>
      <c r="D192" s="55"/>
      <c r="E192" s="55"/>
      <c r="F192" s="55"/>
      <c r="G192" s="55"/>
      <c r="H192" s="55"/>
    </row>
    <row r="193" spans="1:8" ht="85.5" customHeight="1">
      <c r="A193" s="56" t="s">
        <v>193</v>
      </c>
      <c r="B193" s="56"/>
      <c r="C193" s="56"/>
      <c r="D193" s="56"/>
      <c r="E193" s="57"/>
      <c r="F193" s="58"/>
      <c r="G193" s="58"/>
      <c r="H193" s="59"/>
    </row>
    <row r="194" spans="1:8" ht="85.5" customHeight="1">
      <c r="A194" s="56" t="s">
        <v>194</v>
      </c>
      <c r="B194" s="56"/>
      <c r="C194" s="56"/>
      <c r="D194" s="56"/>
      <c r="E194" s="57"/>
      <c r="F194" s="58"/>
      <c r="G194" s="58"/>
      <c r="H194" s="59"/>
    </row>
    <row r="195" spans="1:8" ht="85.5" customHeight="1">
      <c r="A195" s="60"/>
      <c r="B195" s="60"/>
      <c r="C195" s="60"/>
      <c r="D195" s="60"/>
      <c r="E195" s="60"/>
      <c r="F195" s="60"/>
      <c r="G195" s="60"/>
      <c r="H195" s="60"/>
    </row>
    <row r="196" spans="1:8" ht="85.5" customHeight="1">
      <c r="A196" s="49"/>
      <c r="B196" s="49"/>
      <c r="C196" s="49"/>
      <c r="D196" s="49"/>
      <c r="E196" s="49"/>
      <c r="F196" s="49"/>
      <c r="G196" s="49"/>
      <c r="H196" s="49"/>
    </row>
    <row r="197" spans="1:8" ht="85.5" customHeight="1">
      <c r="A197" s="49"/>
      <c r="B197" s="49"/>
      <c r="C197" s="49"/>
      <c r="D197" s="49"/>
      <c r="E197" s="49"/>
      <c r="F197" s="49"/>
      <c r="G197" s="49"/>
      <c r="H197" s="49"/>
    </row>
  </sheetData>
  <sheetProtection selectLockedCells="1" selectUnlockedCells="1"/>
  <mergeCells count="32">
    <mergeCell ref="A1:H1"/>
    <mergeCell ref="A2:H2"/>
    <mergeCell ref="A3:H3"/>
    <mergeCell ref="A4:H4"/>
    <mergeCell ref="A5:H5"/>
    <mergeCell ref="A6:H6"/>
    <mergeCell ref="A7:H7"/>
    <mergeCell ref="G8:H8"/>
    <mergeCell ref="A9:B10"/>
    <mergeCell ref="C9:C10"/>
    <mergeCell ref="D9:E9"/>
    <mergeCell ref="F9:G9"/>
    <mergeCell ref="F10:H10"/>
    <mergeCell ref="A11:H11"/>
    <mergeCell ref="A23:H23"/>
    <mergeCell ref="A26:H26"/>
    <mergeCell ref="A36:H36"/>
    <mergeCell ref="A42:H42"/>
    <mergeCell ref="A44:H44"/>
    <mergeCell ref="A90:H90"/>
    <mergeCell ref="A128:H128"/>
    <mergeCell ref="A150:H150"/>
    <mergeCell ref="A173:H173"/>
    <mergeCell ref="A188:H188"/>
    <mergeCell ref="A190:H190"/>
    <mergeCell ref="A191:H191"/>
    <mergeCell ref="A192:H192"/>
    <mergeCell ref="A193:D193"/>
    <mergeCell ref="A194:D194"/>
    <mergeCell ref="A195:H195"/>
    <mergeCell ref="A196:H196"/>
    <mergeCell ref="A197:H197"/>
  </mergeCells>
  <hyperlinks>
    <hyperlink ref="A3" r:id="rId1" display="donmetplast@mail.ru"/>
  </hyperlinks>
  <printOptions/>
  <pageMargins left="0.375" right="0.19652777777777777" top="0.19652777777777777" bottom="0.19652777777777777" header="0.5118055555555555" footer="0.5118055555555555"/>
  <pageSetup horizontalDpi="300" verticalDpi="300" orientation="portrait" paperSize="9" scale="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24383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2023-09-30T11:55:57Z</cp:lastPrinted>
  <dcterms:modified xsi:type="dcterms:W3CDTF">2024-02-13T08:13:56Z</dcterms:modified>
  <cp:category/>
  <cp:version/>
  <cp:contentType/>
  <cp:contentStatus/>
  <cp:revision>1111</cp:revision>
</cp:coreProperties>
</file>